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2. DICIEMBRE\NIT 892000501 HOSP DEPARTAMENTAL DE VILLAVICENCIO\"/>
    </mc:Choice>
  </mc:AlternateContent>
  <bookViews>
    <workbookView xWindow="0" yWindow="0" windowWidth="19200" windowHeight="6730" activeTab="2"/>
  </bookViews>
  <sheets>
    <sheet name="ESTADO DE CARTERA HDV" sheetId="1" r:id="rId1"/>
    <sheet name="INFO IPS" sheetId="2" r:id="rId2"/>
    <sheet name="ESTADO DE CADA FACTURA" sheetId="3" r:id="rId3"/>
  </sheets>
  <calcPr calcId="152511"/>
  <pivotCaches>
    <pivotCache cacheId="14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3" l="1"/>
  <c r="P13" i="1" l="1"/>
  <c r="M13" i="1"/>
  <c r="M12" i="1"/>
  <c r="M14" i="1" s="1"/>
  <c r="J13" i="1"/>
  <c r="J12" i="1"/>
  <c r="H4" i="2"/>
  <c r="D13" i="1"/>
  <c r="P12" i="1"/>
  <c r="D12" i="1"/>
  <c r="Q13" i="1" l="1"/>
  <c r="Q12" i="1"/>
  <c r="J14" i="1"/>
  <c r="Q1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<sst xmlns="http://schemas.openxmlformats.org/spreadsheetml/2006/main" count="96" uniqueCount="70">
  <si>
    <t>DEPARTAMENTO DEL META</t>
  </si>
  <si>
    <t>HOSPITAL DEPARTAMENTAL DE VILLAVICENCIO</t>
  </si>
  <si>
    <t>NIT: 892.000.501-5</t>
  </si>
  <si>
    <t>EMPRESA SOCIAL DEL ESTADO</t>
  </si>
  <si>
    <t>OFICINA DE CARTERA</t>
  </si>
  <si>
    <t xml:space="preserve">Villavicencio, </t>
  </si>
  <si>
    <t xml:space="preserve">RADICACION </t>
  </si>
  <si>
    <t>GENERACION DE NOTAS CREDITO</t>
  </si>
  <si>
    <t>RECEPCIÓN</t>
  </si>
  <si>
    <t xml:space="preserve">TRAMITE   </t>
  </si>
  <si>
    <t>Factura Numero</t>
  </si>
  <si>
    <t>Factura Fecha</t>
  </si>
  <si>
    <t>Periodo</t>
  </si>
  <si>
    <t>Factura Valor</t>
  </si>
  <si>
    <t>Radicacion Numero</t>
  </si>
  <si>
    <t>Radicacion Entidad Fecha</t>
  </si>
  <si>
    <t>Pagos</t>
  </si>
  <si>
    <t>Aceptación Glosa</t>
  </si>
  <si>
    <t>Factura Saldo</t>
  </si>
  <si>
    <t>Objecion Fecha</t>
  </si>
  <si>
    <t>Objecion Valor</t>
  </si>
  <si>
    <t>GLOSA</t>
  </si>
  <si>
    <t>Tramite Fecha</t>
  </si>
  <si>
    <t>Total Tramitado</t>
  </si>
  <si>
    <t>DIAS MORA</t>
  </si>
  <si>
    <t>VALOR INTERES</t>
  </si>
  <si>
    <t>Total general</t>
  </si>
  <si>
    <t xml:space="preserve">  Factura Valor</t>
  </si>
  <si>
    <t xml:space="preserve">  Pagos</t>
  </si>
  <si>
    <t xml:space="preserve">  Aceptación Glosa</t>
  </si>
  <si>
    <t xml:space="preserve">  Factura Saldo</t>
  </si>
  <si>
    <t xml:space="preserve">  GLOSA</t>
  </si>
  <si>
    <t xml:space="preserve">  VALOR INTERES</t>
  </si>
  <si>
    <t xml:space="preserve">  Saldo Factura + Interes</t>
  </si>
  <si>
    <t>Periodo Radicación</t>
  </si>
  <si>
    <t>NIT:  890303093</t>
  </si>
  <si>
    <t>COMFENALCO VALLE</t>
  </si>
  <si>
    <t>HDVE0000064163</t>
  </si>
  <si>
    <t>HDVE0000064164</t>
  </si>
  <si>
    <t>2021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</si>
  <si>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</si>
  <si>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</si>
  <si>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</si>
  <si>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</si>
  <si>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</si>
  <si>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</si>
  <si>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</si>
  <si>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</si>
  <si>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</si>
  <si>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</si>
  <si>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</si>
  <si>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DPTAL DE VILLAVICENCIO</t>
  </si>
  <si>
    <t>HDVE</t>
  </si>
  <si>
    <t>URGENCIAS - COMFENALCO VALLE</t>
  </si>
  <si>
    <t>VILLAVICENCIO</t>
  </si>
  <si>
    <t>URGENCIAS</t>
  </si>
  <si>
    <t>URGENCIAS - COMFENALCO VALLE NO POS</t>
  </si>
  <si>
    <t>ESTADO DE CARTERA A 30 DE SEPTIEMBRE DE 2024</t>
  </si>
  <si>
    <t>GLOSA EXTEMPORANEA</t>
  </si>
  <si>
    <t>DEVOLUCION</t>
  </si>
  <si>
    <t>Devolución tramitada</t>
  </si>
  <si>
    <t>OBS HDV</t>
  </si>
  <si>
    <t>ESTADO EPS 15-11-2024</t>
  </si>
  <si>
    <t>saldo de glosa libre para pago - Conciliada el 22-03-2022</t>
  </si>
  <si>
    <t>Alf+Fac</t>
  </si>
  <si>
    <t>Llave</t>
  </si>
  <si>
    <t>HDVE64163</t>
  </si>
  <si>
    <t>892000501_HDVE64163</t>
  </si>
  <si>
    <t>HDVE64164</t>
  </si>
  <si>
    <t>892000501_HDVE64164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</si>
</sst>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240A]d&quot; de &quot;mmmm&quot; de &quot;yyyy;@"/>
    <numFmt numFmtId="166" formatCode="_ * #,##0_ ;_ * \-#,##0_ ;_ * &quot;-&quot;??_ ;_ @_ "/>
    <numFmt numFmtId="167" formatCode="yyyy\-mm\-dd;@"/>
    <numFmt numFmtId="168" formatCode="d/mm/yyyy;@"/>
    <numFmt numFmtId="169" formatCode="_(* #,##0_);_(* \(#,##0\);_(* &quot;-&quot;??_);_(@_)"/>
    <numFmt numFmtId="170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2" applyAlignment="1">
      <alignment horizontal="right"/>
    </xf>
    <xf numFmtId="0" fontId="3" fillId="0" borderId="1" xfId="2" applyFont="1" applyBorder="1" applyAlignment="1">
      <alignment vertical="center"/>
    </xf>
    <xf numFmtId="166" fontId="4" fillId="0" borderId="0" xfId="3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center"/>
    </xf>
    <xf numFmtId="14" fontId="3" fillId="0" borderId="0" xfId="2" applyNumberFormat="1" applyFont="1" applyAlignment="1">
      <alignment horizontal="right" vertical="center"/>
    </xf>
    <xf numFmtId="10" fontId="3" fillId="0" borderId="0" xfId="2" applyNumberFormat="1" applyFont="1" applyAlignment="1">
      <alignment horizontal="right" vertical="center"/>
    </xf>
    <xf numFmtId="0" fontId="4" fillId="0" borderId="0" xfId="0" applyFont="1"/>
    <xf numFmtId="0" fontId="2" fillId="0" borderId="5" xfId="2" applyFont="1" applyBorder="1" applyAlignment="1">
      <alignment horizontal="center" vertical="center" wrapText="1"/>
    </xf>
    <xf numFmtId="167" fontId="2" fillId="0" borderId="5" xfId="2" applyNumberFormat="1" applyFont="1" applyBorder="1" applyAlignment="1">
      <alignment horizontal="center" vertical="center" wrapText="1"/>
    </xf>
    <xf numFmtId="168" fontId="2" fillId="0" borderId="5" xfId="2" applyNumberFormat="1" applyFont="1" applyBorder="1" applyAlignment="1">
      <alignment horizontal="center" vertical="center" wrapText="1"/>
    </xf>
    <xf numFmtId="166" fontId="2" fillId="0" borderId="5" xfId="3" applyNumberFormat="1" applyFont="1" applyBorder="1" applyAlignment="1">
      <alignment horizontal="center" vertical="center" wrapText="1"/>
    </xf>
    <xf numFmtId="3" fontId="2" fillId="0" borderId="5" xfId="3" applyNumberFormat="1" applyFont="1" applyBorder="1" applyAlignment="1">
      <alignment horizontal="center" vertical="center" wrapText="1"/>
    </xf>
    <xf numFmtId="3" fontId="5" fillId="2" borderId="5" xfId="2" applyNumberFormat="1" applyFont="1" applyFill="1" applyBorder="1" applyAlignment="1">
      <alignment horizontal="center" vertical="center" wrapText="1"/>
    </xf>
    <xf numFmtId="3" fontId="2" fillId="0" borderId="5" xfId="2" applyNumberFormat="1" applyFont="1" applyBorder="1" applyAlignment="1">
      <alignment horizontal="center" vertical="center" wrapText="1"/>
    </xf>
    <xf numFmtId="3" fontId="3" fillId="0" borderId="5" xfId="2" applyNumberFormat="1" applyFont="1" applyBorder="1" applyAlignment="1">
      <alignment horizontal="center" vertical="center" wrapText="1"/>
    </xf>
    <xf numFmtId="169" fontId="0" fillId="0" borderId="5" xfId="1" applyNumberFormat="1" applyFont="1" applyBorder="1"/>
    <xf numFmtId="0" fontId="0" fillId="0" borderId="5" xfId="0" applyBorder="1"/>
    <xf numFmtId="14" fontId="0" fillId="0" borderId="5" xfId="0" applyNumberFormat="1" applyBorder="1"/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3" fontId="2" fillId="0" borderId="0" xfId="2" applyNumberFormat="1" applyFont="1" applyAlignment="1">
      <alignment horizontal="center"/>
    </xf>
    <xf numFmtId="14" fontId="0" fillId="0" borderId="0" xfId="0" applyNumberFormat="1"/>
    <xf numFmtId="164" fontId="0" fillId="0" borderId="0" xfId="1" applyFont="1" applyBorder="1"/>
    <xf numFmtId="3" fontId="3" fillId="0" borderId="0" xfId="2" applyNumberFormat="1" applyFont="1" applyAlignment="1">
      <alignment horizontal="center" vertical="center" wrapText="1"/>
    </xf>
    <xf numFmtId="169" fontId="0" fillId="0" borderId="0" xfId="1" applyNumberFormat="1" applyFont="1" applyBorder="1"/>
    <xf numFmtId="0" fontId="0" fillId="0" borderId="5" xfId="0" applyBorder="1" applyAlignment="1">
      <alignment horizontal="center"/>
    </xf>
    <xf numFmtId="169" fontId="0" fillId="0" borderId="5" xfId="0" applyNumberFormat="1" applyBorder="1"/>
    <xf numFmtId="0" fontId="0" fillId="0" borderId="5" xfId="0" pivotButton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4" fontId="0" fillId="0" borderId="5" xfId="0" applyNumberFormat="1" applyBorder="1" applyAlignment="1">
      <alignment horizontal="center"/>
    </xf>
    <xf numFmtId="169" fontId="1" fillId="0" borderId="5" xfId="1" applyNumberFormat="1" applyFont="1" applyBorder="1"/>
    <xf numFmtId="0" fontId="6" fillId="4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5" xfId="0" applyBorder="1" applyAlignment="1">
      <alignment horizontal="left"/>
    </xf>
    <xf numFmtId="170" fontId="1" fillId="0" borderId="5" xfId="1" applyNumberFormat="1" applyFont="1" applyBorder="1"/>
    <xf numFmtId="0" fontId="0" fillId="5" borderId="5" xfId="0" applyFill="1" applyBorder="1" applyAlignment="1">
      <alignment horizontal="left"/>
    </xf>
    <xf numFmtId="0" fontId="0" fillId="5" borderId="5" xfId="0" applyFill="1" applyBorder="1" applyAlignment="1">
      <alignment horizontal="center"/>
    </xf>
    <xf numFmtId="170" fontId="6" fillId="0" borderId="0" xfId="0" applyNumberFormat="1" applyFont="1"/>
    <xf numFmtId="3" fontId="0" fillId="0" borderId="5" xfId="0" applyNumberFormat="1" applyBorder="1"/>
    <xf numFmtId="169" fontId="0" fillId="0" borderId="0" xfId="1" applyNumberFormat="1" applyFont="1"/>
    <xf numFmtId="0" fontId="9" fillId="6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/>
    </xf>
    <xf numFmtId="0" fontId="2" fillId="0" borderId="0" xfId="2" applyFont="1" applyAlignment="1">
      <alignment horizontal="center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3" fontId="5" fillId="2" borderId="2" xfId="3" applyNumberFormat="1" applyFont="1" applyFill="1" applyBorder="1" applyAlignment="1">
      <alignment horizontal="center" vertical="center" wrapText="1"/>
    </xf>
    <xf numFmtId="3" fontId="5" fillId="2" borderId="4" xfId="3" applyNumberFormat="1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9" fontId="6" fillId="0" borderId="5" xfId="1" applyNumberFormat="1" applyFont="1" applyFill="1" applyBorder="1" applyAlignment="1">
      <alignment horizontal="center" vertical="center" wrapText="1"/>
    </xf>
    <xf numFmtId="169" fontId="6" fillId="0" borderId="0" xfId="1" applyNumberFormat="1" applyFont="1"/>
    <xf numFmtId="0" fontId="6" fillId="8" borderId="5" xfId="0" applyFont="1" applyFill="1" applyBorder="1" applyAlignment="1">
      <alignment horizontal="center" vertical="center" wrapText="1"/>
    </xf>
  </cellXfs>
  <cellStyles count="4">
    <cellStyle name="Millares" xfId="1" builtinId="3"/>
    <cellStyle name="Millares 2 2" xfId="3"/>
    <cellStyle name="Normal" xfId="0" builtinId="0"/>
    <cellStyle name="Normal 2" xfId="2"/>
  </cellStyles>
  <dxfs count="23">
    <dxf>
      <alignment horizontal="center"/>
    </dxf>
    <dxf>
      <fill>
        <patternFill patternType="solid">
          <bgColor theme="4" tint="0.59999389629810485"/>
        </patternFill>
      </fill>
    </dxf>
    <dxf>
      <alignment wrapText="1"/>
    </dxf>
    <dxf>
      <alignment horizontal="center"/>
    </dxf>
    <dxf>
      <alignment vertical="center"/>
    </dxf>
    <dxf>
      <numFmt numFmtId="169" formatCode="_(* #,##0_);_(* \(#,##0\);_(* &quot;-&quot;??_);_(@_)"/>
    </dxf>
    <dxf>
      <alignment horizontal="center"/>
    </dxf>
    <dxf>
      <alignment horizontal="center"/>
    </dxf>
    <dxf>
      <alignment vertical="center"/>
    </dxf>
    <dxf>
      <alignment vertical="center"/>
    </dxf>
    <dxf>
      <alignment wrapText="1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horizontal="center"/>
    </dxf>
    <dxf>
      <alignment vertical="center"/>
    </dxf>
    <dxf>
      <alignment vertical="center"/>
    </dxf>
    <dxf>
      <alignment wrapText="1"/>
    </dxf>
    <dxf>
      <alignment wrapText="1"/>
    </dxf>
    <dxf>
      <numFmt numFmtId="164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219075</xdr:colOff>
      <xdr:row>0</xdr:row>
      <xdr:rowOff>47625</xdr:rowOff>
    </xdr:from>
    <xdr:to>
      <xdr:col>5</xdr:col>
      <xdr:colOff>381000</xdr:colOff>
      <xdr:row>7</xdr:row>
      <xdr:rowOff>152400</xdr:rowOff>
    </xdr:to>
    <xdr:pic>
      <xdr:nvPicPr>
        <xdr:cNvPr id="2" name="1 Imagen" descr="Descripción: C:\Users\leidy.ruiz\Pictures\LOGOS HOSPITAL\image1.PNG">
          <a:extLst>
            <a:ext uri="{FF2B5EF4-FFF2-40B4-BE49-F238E27FC236}">
              <a16:creationId xmlns:a16="http://schemas.microsoft.com/office/drawing/2014/main" xmlns="" id="{421CBA55-A85B-470B-8237-D207A42BF8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47625"/>
          <a:ext cx="2609850" cy="1438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HDV283" refreshedDate="45588.414462037035" createdVersion="8" refreshedVersion="8" minRefreshableVersion="3" recordCount="2">
  <cacheSource type="worksheet">
    <worksheetSource ref="B11:Q13" sheet="ESTADO DE CARTERA HDV"/>
  </cacheSource>
  <cacheFields count="20">
    <cacheField name="Factura Numero" numFmtId="0">
      <sharedItems containsSemiMixedTypes="0" containsString="0" containsNumber="1" containsInteger="1" minValue="64163" maxValue="64164"/>
    </cacheField>
    <cacheField name="Factura Fecha" numFmtId="14">
      <sharedItems containsSemiMixedTypes="0" containsNonDate="0" containsDate="1" containsString="0" minDate="2021-03-15T00:00:00" maxDate="2021-03-16T00:00:00"/>
    </cacheField>
    <cacheField name="Periodo" numFmtId="0">
      <sharedItems containsSemiMixedTypes="0" containsString="0" containsNumber="1" containsInteger="1" minValue="2021" maxValue="2024" count="4">
        <n v="2021"/>
        <n v="2022" u="1"/>
        <n v="2024" u="1"/>
        <n v="2023" u="1"/>
      </sharedItems>
    </cacheField>
    <cacheField name="Factura Valor" numFmtId="169">
      <sharedItems containsSemiMixedTypes="0" containsString="0" containsNumber="1" containsInteger="1" minValue="842472" maxValue="18318142"/>
    </cacheField>
    <cacheField name="Radicacion Numero" numFmtId="0">
      <sharedItems containsSemiMixedTypes="0" containsString="0" containsNumber="1" containsInteger="1" minValue="71890" maxValue="73164"/>
    </cacheField>
    <cacheField name="Radicacion Entidad Fecha" numFmtId="14">
      <sharedItems containsSemiMixedTypes="0" containsNonDate="0" containsDate="1" containsString="0" minDate="2021-04-05T00:00:00" maxDate="2024-03-12T00:00:00" count="7">
        <d v="2021-04-05T00:00:00"/>
        <d v="2021-06-17T00:00:00"/>
        <d v="2022-05-09T00:00:00" u="1"/>
        <d v="2024-02-12T00:00:00" u="1"/>
        <d v="2024-03-11T00:00:00" u="1"/>
        <d v="2024-01-03T00:00:00" u="1"/>
        <d v="2024-02-13T00:00:00" u="1"/>
      </sharedItems>
      <fieldGroup par="19"/>
    </cacheField>
    <cacheField name="Pagos" numFmtId="169">
      <sharedItems containsSemiMixedTypes="0" containsString="0" containsNumber="1" containsInteger="1" minValue="0" maxValue="17660894"/>
    </cacheField>
    <cacheField name="Aceptación Glosa" numFmtId="169">
      <sharedItems containsSemiMixedTypes="0" containsString="0" containsNumber="1" containsInteger="1" minValue="0" maxValue="202672"/>
    </cacheField>
    <cacheField name="Factura Saldo" numFmtId="169">
      <sharedItems containsSemiMixedTypes="0" containsString="0" containsNumber="1" containsInteger="1" minValue="454576" maxValue="842472"/>
    </cacheField>
    <cacheField name="Objecion Fecha" numFmtId="14">
      <sharedItems containsSemiMixedTypes="0" containsNonDate="0" containsDate="1" containsString="0" minDate="2021-04-20T00:00:00" maxDate="2022-03-16T00:00:00"/>
    </cacheField>
    <cacheField name="Objecion Valor" numFmtId="3">
      <sharedItems containsSemiMixedTypes="0" containsString="0" containsNumber="1" containsInteger="1" minValue="657248" maxValue="842472"/>
    </cacheField>
    <cacheField name="GLOSA" numFmtId="3">
      <sharedItems containsSemiMixedTypes="0" containsString="0" containsNumber="1" containsInteger="1" minValue="657248" maxValue="842472"/>
    </cacheField>
    <cacheField name="Tramite Fecha" numFmtId="14">
      <sharedItems containsSemiMixedTypes="0" containsNonDate="0" containsDate="1" containsString="0" minDate="2021-05-05T00:00:00" maxDate="2022-03-18T15:23:29"/>
    </cacheField>
    <cacheField name="Total Tramitado" numFmtId="3">
      <sharedItems containsSemiMixedTypes="0" containsString="0" containsNumber="1" containsInteger="1" minValue="0" maxValue="0"/>
    </cacheField>
    <cacheField name="DIAS MORA" numFmtId="3">
      <sharedItems containsSemiMixedTypes="0" containsString="0" containsNumber="1" containsInteger="1" minValue="1206" maxValue="1278"/>
    </cacheField>
    <cacheField name="VALOR INTERES" numFmtId="169">
      <sharedItems containsSemiMixedTypes="0" containsString="0" containsNumber="1" containsInteger="1" minValue="422317" maxValue="738591"/>
    </cacheField>
    <cacheField name="Saldo Factura + Interes" numFmtId="0" formula="'Factura Saldo'+'VALOR INTERES'" databaseField="0"/>
    <cacheField name="Días (Radicacion Entidad Fecha)" numFmtId="0" databaseField="0">
      <fieldGroup base="5">
        <rangePr groupBy="days" startDate="2021-04-05T00:00:00" endDate="2021-06-18T00:00:00"/>
        <groupItems count="368">
          <s v="&lt;5/04/2021"/>
          <s v="1-ene"/>
          <s v="2-ene"/>
          <s v="3-ene"/>
          <s v="4-ene"/>
          <s v="5-ene"/>
          <s v="6-ene"/>
          <s v="7-ene"/>
          <s v="8-ene"/>
          <s v="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br"/>
          <s v="2-abr"/>
          <s v="3-abr"/>
          <s v="4-abr"/>
          <s v="5-abr"/>
          <s v="6-abr"/>
          <s v="7-abr"/>
          <s v="8-abr"/>
          <s v="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go"/>
          <s v="2-ago"/>
          <s v="3-ago"/>
          <s v="4-ago"/>
          <s v="5-ago"/>
          <s v="6-ago"/>
          <s v="7-ago"/>
          <s v="8-ago"/>
          <s v="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ic"/>
          <s v="2-dic"/>
          <s v="3-dic"/>
          <s v="4-dic"/>
          <s v="5-dic"/>
          <s v="6-dic"/>
          <s v="7-dic"/>
          <s v="8-dic"/>
          <s v="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18/06/2021"/>
        </groupItems>
      </fieldGroup>
    </cacheField>
    <cacheField name="Meses (Radicacion Entidad Fecha)" numFmtId="0" databaseField="0">
      <fieldGroup base="5">
        <rangePr groupBy="months" startDate="2021-04-05T00:00:00" endDate="2021-06-18T00:00:00"/>
        <groupItems count="14">
          <s v="&lt;5/04/2021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18/06/2021"/>
        </groupItems>
      </fieldGroup>
    </cacheField>
    <cacheField name="Años (Radicacion Entidad Fecha)" numFmtId="0" databaseField="0">
      <fieldGroup base="5">
        <rangePr groupBy="years" startDate="2021-04-05T00:00:00" endDate="2021-06-18T00:00:00"/>
        <groupItems count="3">
          <s v="&lt;5/04/2021"/>
          <s v="2021"/>
          <s v="&gt;18/06/202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n v="64163"/>
    <d v="2021-03-15T00:00:00"/>
    <x v="0"/>
    <n v="18318142"/>
    <n v="71890"/>
    <x v="0"/>
    <n v="17660894"/>
    <n v="202672"/>
    <n v="454576"/>
    <d v="2021-04-20T00:00:00"/>
    <n v="657248"/>
    <n v="657248"/>
    <d v="2021-05-05T00:00:00"/>
    <n v="0"/>
    <n v="1278"/>
    <n v="422317"/>
  </r>
  <r>
    <n v="64164"/>
    <d v="2021-03-15T00:00:00"/>
    <x v="0"/>
    <n v="842472"/>
    <n v="73164"/>
    <x v="1"/>
    <n v="0"/>
    <n v="0"/>
    <n v="842472"/>
    <d v="2022-03-15T00:00:00"/>
    <n v="842472"/>
    <n v="842472"/>
    <d v="2022-03-18T15:23:29"/>
    <n v="0"/>
    <n v="1206"/>
    <n v="73859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145" applyNumberFormats="0" applyBorderFormats="0" applyFontFormats="0" applyPatternFormats="0" applyAlignmentFormats="0" applyWidthHeightFormats="1" dataCaption="Valores" updatedVersion="8" minRefreshableVersion="3" useAutoFormatting="1" itemPrintTitles="1" createdVersion="6" indent="0" compact="0" compactData="0" multipleFieldFilters="0" rowHeaderCaption="PERIODO">
  <location ref="B18:I20" firstHeaderRow="0" firstDataRow="1" firstDataCol="1"/>
  <pivotFields count="20">
    <pivotField compact="0" outline="0" showAll="0"/>
    <pivotField compact="0" numFmtId="14" outline="0" showAll="0"/>
    <pivotField compact="0" outline="0" showAll="0">
      <items count="5">
        <item m="1" x="3"/>
        <item m="1" x="2"/>
        <item x="0"/>
        <item m="1" x="1"/>
        <item t="default"/>
      </items>
    </pivotField>
    <pivotField dataField="1" compact="0" outline="0" showAll="0"/>
    <pivotField compact="0" outline="0" showAll="0"/>
    <pivotField compact="0" numFmtId="14" outline="0" showAll="0">
      <items count="8">
        <item m="1" x="5"/>
        <item m="1" x="6"/>
        <item m="1" x="4"/>
        <item x="0"/>
        <item x="1"/>
        <item m="1" x="2"/>
        <item m="1" x="3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numFmtId="3" outline="0" showAll="0"/>
    <pivotField dataField="1" compact="0" numFmtId="169" outline="0" showAll="0"/>
    <pivotField dataField="1" compact="0" outline="0" dragToRow="0" dragToCol="0" dragToPage="0" showAll="0" defaultSubtotal="0"/>
    <pivotField compact="0" outline="0" showAll="0">
      <items count="369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0"/>
        <item x="367"/>
        <item t="default"/>
      </items>
    </pivotField>
    <pivotField compact="0" outline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name="Periodo Radicación" axis="axisRow" compact="0" outline="0" showAll="0">
      <items count="4">
        <item x="0"/>
        <item x="1"/>
        <item x="2"/>
        <item t="default"/>
      </items>
    </pivotField>
  </pivotFields>
  <rowFields count="1">
    <field x="19"/>
  </rowFields>
  <rowItems count="2">
    <i>
      <x v="1"/>
    </i>
    <i t="grand">
      <x/>
    </i>
  </rowItems>
  <colFields count="1">
    <field x="-2"/>
  </colFields>
  <colItems count="7">
    <i>
      <x/>
    </i>
    <i i="1">
      <x v="1"/>
    </i>
    <i i="2">
      <x v="2"/>
    </i>
    <i i="3">
      <x v="3"/>
    </i>
    <i i="4">
      <x v="4"/>
    </i>
    <i i="5">
      <x v="5"/>
    </i>
    <i i="6">
      <x v="6"/>
    </i>
  </colItems>
  <dataFields count="7">
    <dataField name="  Factura Valor" fld="3" baseField="0" baseItem="0"/>
    <dataField name="  Pagos" fld="6" baseField="0" baseItem="0"/>
    <dataField name="  Aceptación Glosa" fld="7" baseField="0" baseItem="0"/>
    <dataField name="  Factura Saldo" fld="8" baseField="0" baseItem="0"/>
    <dataField name="  GLOSA" fld="11" baseField="0" baseItem="0"/>
    <dataField name="  VALOR INTERES" fld="15" baseField="0" baseItem="0"/>
    <dataField name="  Saldo Factura + Interes" fld="16" baseField="0" baseItem="0"/>
  </dataFields>
  <formats count="23">
    <format dxfId="22">
      <pivotArea outline="0" collapsedLevelsAreSubtotals="1" fieldPosition="0"/>
    </format>
    <format dxfId="21">
      <pivotArea field="2" type="button" dataOnly="0" labelOnly="1" outline="0"/>
    </format>
    <format dxfId="20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9">
      <pivotArea field="2" type="button" dataOnly="0" labelOnly="1" outline="0"/>
    </format>
    <format dxfId="18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7">
      <pivotArea field="2" type="button" dataOnly="0" labelOnly="1" outline="0"/>
    </format>
    <format dxfId="16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2" type="button" dataOnly="0" labelOnly="1" outline="0"/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6">
            <x v="0"/>
            <x v="1"/>
            <x v="2"/>
            <x v="3"/>
            <x v="4"/>
            <x v="5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6"/>
          </reference>
        </references>
      </pivotArea>
    </format>
    <format dxfId="9">
      <pivotArea field="2" type="button" dataOnly="0" labelOnly="1" outline="0"/>
    </format>
    <format dxfId="8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7">
      <pivotArea field="2" type="button" dataOnly="0" labelOnly="1" outline="0"/>
    </format>
    <format dxfId="6">
      <pivotArea dataOnly="0" labelOnly="1" outline="0" fieldPosition="0">
        <references count="1">
          <reference field="4294967294" count="7">
            <x v="0"/>
            <x v="1"/>
            <x v="2"/>
            <x v="3"/>
            <x v="4"/>
            <x v="5"/>
            <x v="6"/>
          </reference>
        </references>
      </pivotArea>
    </format>
    <format dxfId="5">
      <pivotArea outline="0" collapsedLevelsAreSubtotals="1" fieldPosition="0"/>
    </format>
    <format dxfId="4">
      <pivotArea field="19" type="button" dataOnly="0" labelOnly="1" outline="0" axis="axisRow" fieldPosition="0"/>
    </format>
    <format dxfId="3">
      <pivotArea field="19" type="button" dataOnly="0" labelOnly="1" outline="0" axis="axisRow" fieldPosition="0"/>
    </format>
    <format dxfId="2">
      <pivotArea field="19" type="button" dataOnly="0" labelOnly="1" outline="0" axis="axisRow" fieldPosition="0"/>
    </format>
    <format dxfId="1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0">
      <pivotArea dataOnly="0" labelOnly="1" outline="0" fieldPosition="0">
        <references count="1">
          <reference field="19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workbookViewId="0">
      <selection activeCell="C11" sqref="C11"/>
    </sheetView>
  </sheetViews>
  <sheetFormatPr baseColWidth="10" defaultRowHeight="14.5" x14ac:dyDescent="0.35"/>
  <cols>
    <col min="1" max="1" width="16.26953125" customWidth="1"/>
    <col min="2" max="2" width="13" customWidth="1"/>
    <col min="3" max="3" width="13.453125" bestFit="1" customWidth="1"/>
    <col min="4" max="4" width="11.54296875" bestFit="1" customWidth="1"/>
    <col min="5" max="5" width="11.7265625" bestFit="1" customWidth="1"/>
    <col min="6" max="6" width="10.54296875" customWidth="1"/>
    <col min="7" max="7" width="10.54296875" bestFit="1" customWidth="1"/>
    <col min="8" max="8" width="14.26953125" customWidth="1"/>
    <col min="9" max="9" width="14" customWidth="1"/>
    <col min="10" max="10" width="12.81640625" customWidth="1"/>
    <col min="11" max="11" width="10.54296875" bestFit="1" customWidth="1"/>
    <col min="12" max="12" width="11.54296875" bestFit="1" customWidth="1"/>
    <col min="13" max="13" width="12.54296875" customWidth="1"/>
    <col min="15" max="15" width="9.7265625" customWidth="1"/>
    <col min="16" max="16" width="9.1796875" customWidth="1"/>
    <col min="17" max="17" width="12" customWidth="1"/>
    <col min="18" max="18" width="22.453125" customWidth="1"/>
    <col min="19" max="19" width="28.7265625" customWidth="1"/>
  </cols>
  <sheetData>
    <row r="1" spans="1:19" x14ac:dyDescent="0.35"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1"/>
      <c r="Q1" s="1"/>
    </row>
    <row r="2" spans="1:19" x14ac:dyDescent="0.35">
      <c r="B2" s="45" t="s">
        <v>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"/>
      <c r="Q2" s="1"/>
    </row>
    <row r="3" spans="1:19" x14ac:dyDescent="0.35">
      <c r="B3" s="45" t="s">
        <v>2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"/>
      <c r="Q3" s="1"/>
    </row>
    <row r="4" spans="1:19" x14ac:dyDescent="0.35">
      <c r="B4" s="45" t="s">
        <v>3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1"/>
      <c r="Q4" s="1"/>
    </row>
    <row r="5" spans="1:19" x14ac:dyDescent="0.35">
      <c r="B5" s="45" t="s">
        <v>4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1"/>
      <c r="Q5" s="1"/>
    </row>
    <row r="6" spans="1:19" x14ac:dyDescent="0.35">
      <c r="B6" s="45" t="s">
        <v>57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1"/>
      <c r="Q6" s="1"/>
    </row>
    <row r="7" spans="1:19" x14ac:dyDescent="0.35">
      <c r="B7" s="45" t="s">
        <v>36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1"/>
      <c r="Q7" s="1"/>
    </row>
    <row r="8" spans="1:19" x14ac:dyDescent="0.35">
      <c r="B8" s="45" t="s">
        <v>35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1"/>
      <c r="Q8" s="1"/>
    </row>
    <row r="9" spans="1:19" x14ac:dyDescent="0.35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"/>
      <c r="Q9" s="1"/>
    </row>
    <row r="10" spans="1:19" ht="24" customHeight="1" x14ac:dyDescent="0.35">
      <c r="B10" s="2" t="s">
        <v>5</v>
      </c>
      <c r="C10" s="52">
        <v>45565</v>
      </c>
      <c r="D10" s="52"/>
      <c r="E10" s="3"/>
      <c r="F10" s="46" t="s">
        <v>6</v>
      </c>
      <c r="G10" s="47"/>
      <c r="H10" s="48" t="s">
        <v>7</v>
      </c>
      <c r="I10" s="49"/>
      <c r="J10" s="4"/>
      <c r="K10" s="47" t="s">
        <v>8</v>
      </c>
      <c r="L10" s="50"/>
      <c r="M10" s="5"/>
      <c r="N10" s="51" t="s">
        <v>9</v>
      </c>
      <c r="O10" s="51"/>
      <c r="P10" s="6">
        <v>45588</v>
      </c>
      <c r="Q10" s="7">
        <v>0.26169999999999999</v>
      </c>
      <c r="R10" s="8"/>
    </row>
    <row r="11" spans="1:19" ht="43.5" customHeight="1" x14ac:dyDescent="0.35">
      <c r="A11" s="9" t="s">
        <v>10</v>
      </c>
      <c r="B11" s="9" t="s">
        <v>10</v>
      </c>
      <c r="C11" s="10" t="s">
        <v>11</v>
      </c>
      <c r="D11" s="11" t="s">
        <v>12</v>
      </c>
      <c r="E11" s="12" t="s">
        <v>13</v>
      </c>
      <c r="F11" s="9" t="s">
        <v>14</v>
      </c>
      <c r="G11" s="10" t="s">
        <v>15</v>
      </c>
      <c r="H11" s="13" t="s">
        <v>16</v>
      </c>
      <c r="I11" s="13" t="s">
        <v>17</v>
      </c>
      <c r="J11" s="14" t="s">
        <v>18</v>
      </c>
      <c r="K11" s="10" t="s">
        <v>19</v>
      </c>
      <c r="L11" s="13" t="s">
        <v>20</v>
      </c>
      <c r="M11" s="14" t="s">
        <v>21</v>
      </c>
      <c r="N11" s="10" t="s">
        <v>22</v>
      </c>
      <c r="O11" s="13" t="s">
        <v>23</v>
      </c>
      <c r="P11" s="15" t="s">
        <v>24</v>
      </c>
      <c r="Q11" s="15" t="s">
        <v>25</v>
      </c>
      <c r="R11" s="43" t="s">
        <v>62</v>
      </c>
      <c r="S11" s="44" t="s">
        <v>61</v>
      </c>
    </row>
    <row r="12" spans="1:19" x14ac:dyDescent="0.35">
      <c r="A12" s="18" t="s">
        <v>37</v>
      </c>
      <c r="B12" s="18">
        <v>64163</v>
      </c>
      <c r="C12" s="32">
        <v>44270</v>
      </c>
      <c r="D12" s="28">
        <f t="shared" ref="D12:D13" si="0">+YEAR(C12)</f>
        <v>2021</v>
      </c>
      <c r="E12" s="33">
        <v>18318142</v>
      </c>
      <c r="F12" s="28">
        <v>71890</v>
      </c>
      <c r="G12" s="32">
        <v>44291</v>
      </c>
      <c r="H12" s="33">
        <v>17660894</v>
      </c>
      <c r="I12" s="33">
        <v>202672</v>
      </c>
      <c r="J12" s="17">
        <f>+E12-H12-I12</f>
        <v>454576</v>
      </c>
      <c r="K12" s="19">
        <v>44306</v>
      </c>
      <c r="L12" s="41">
        <v>657248</v>
      </c>
      <c r="M12" s="41">
        <f>L12-O12</f>
        <v>657248</v>
      </c>
      <c r="N12" s="19">
        <v>44321</v>
      </c>
      <c r="O12" s="41">
        <v>0</v>
      </c>
      <c r="P12" s="16">
        <f t="shared" ref="P12:P13" si="1">DAYS360(G12,$P$10,0)</f>
        <v>1278</v>
      </c>
      <c r="Q12" s="17">
        <f t="shared" ref="Q12:Q13" si="2">ROUND($Q$10*J12/360*P12,0)</f>
        <v>422317</v>
      </c>
      <c r="R12" s="18" t="s">
        <v>58</v>
      </c>
      <c r="S12" s="18" t="s">
        <v>63</v>
      </c>
    </row>
    <row r="13" spans="1:19" x14ac:dyDescent="0.35">
      <c r="A13" s="18" t="s">
        <v>38</v>
      </c>
      <c r="B13" s="18">
        <v>64164</v>
      </c>
      <c r="C13" s="32">
        <v>44270</v>
      </c>
      <c r="D13" s="28">
        <f t="shared" si="0"/>
        <v>2021</v>
      </c>
      <c r="E13" s="33">
        <v>842472</v>
      </c>
      <c r="F13" s="28">
        <v>73164</v>
      </c>
      <c r="G13" s="32">
        <v>44364</v>
      </c>
      <c r="H13" s="33">
        <v>0</v>
      </c>
      <c r="I13" s="33">
        <v>0</v>
      </c>
      <c r="J13" s="17">
        <f t="shared" ref="J13" si="3">+E13-H13-I13</f>
        <v>842472</v>
      </c>
      <c r="K13" s="19">
        <v>44727</v>
      </c>
      <c r="L13" s="41">
        <v>842472</v>
      </c>
      <c r="M13" s="41">
        <f t="shared" ref="M13" si="4">L13-O13</f>
        <v>842472</v>
      </c>
      <c r="N13" s="19">
        <v>44763</v>
      </c>
      <c r="O13" s="41">
        <v>0</v>
      </c>
      <c r="P13" s="16">
        <f t="shared" si="1"/>
        <v>1206</v>
      </c>
      <c r="Q13" s="17">
        <f t="shared" si="2"/>
        <v>738591</v>
      </c>
      <c r="R13" s="18" t="s">
        <v>59</v>
      </c>
      <c r="S13" s="18" t="s">
        <v>60</v>
      </c>
    </row>
    <row r="14" spans="1:19" x14ac:dyDescent="0.35">
      <c r="C14" s="24"/>
      <c r="E14" s="25"/>
      <c r="G14" s="24"/>
      <c r="H14" s="25"/>
      <c r="I14" s="25"/>
      <c r="J14" s="25">
        <f>SUM(J12:J13)</f>
        <v>1297048</v>
      </c>
      <c r="M14" s="42">
        <f>SUM(M12:M13)</f>
        <v>1499720</v>
      </c>
      <c r="P14" s="26"/>
      <c r="Q14" s="27">
        <f>SUM(Q12:Q13)</f>
        <v>1160908</v>
      </c>
    </row>
    <row r="15" spans="1:19" x14ac:dyDescent="0.35">
      <c r="C15" s="24"/>
      <c r="E15" s="25"/>
      <c r="G15" s="24"/>
      <c r="H15" s="25"/>
      <c r="I15" s="25"/>
      <c r="J15" s="25"/>
      <c r="P15" s="26"/>
      <c r="Q15" s="27"/>
    </row>
    <row r="18" spans="2:12" s="20" customFormat="1" ht="33.75" customHeight="1" x14ac:dyDescent="0.35">
      <c r="B18" s="30" t="s">
        <v>34</v>
      </c>
      <c r="C18" s="21" t="s">
        <v>27</v>
      </c>
      <c r="D18" s="21" t="s">
        <v>28</v>
      </c>
      <c r="E18" s="21" t="s">
        <v>29</v>
      </c>
      <c r="F18" s="31" t="s">
        <v>30</v>
      </c>
      <c r="G18" s="21" t="s">
        <v>31</v>
      </c>
      <c r="H18" s="21" t="s">
        <v>32</v>
      </c>
      <c r="I18" s="21" t="s">
        <v>33</v>
      </c>
      <c r="J18"/>
      <c r="K18"/>
      <c r="L18"/>
    </row>
    <row r="19" spans="2:12" x14ac:dyDescent="0.35">
      <c r="B19" s="28" t="s">
        <v>39</v>
      </c>
      <c r="C19" s="29">
        <v>19160614</v>
      </c>
      <c r="D19" s="29">
        <v>17660894</v>
      </c>
      <c r="E19" s="29">
        <v>202672</v>
      </c>
      <c r="F19" s="29">
        <v>1297048</v>
      </c>
      <c r="G19" s="29">
        <v>1499720</v>
      </c>
      <c r="H19" s="29">
        <v>1160908</v>
      </c>
      <c r="I19" s="29">
        <v>2457956</v>
      </c>
    </row>
    <row r="20" spans="2:12" x14ac:dyDescent="0.35">
      <c r="B20" s="18" t="s">
        <v>26</v>
      </c>
      <c r="C20" s="29">
        <v>19160614</v>
      </c>
      <c r="D20" s="29">
        <v>17660894</v>
      </c>
      <c r="E20" s="29">
        <v>202672</v>
      </c>
      <c r="F20" s="29">
        <v>1297048</v>
      </c>
      <c r="G20" s="29">
        <v>1499720</v>
      </c>
      <c r="H20" s="29">
        <v>1160908</v>
      </c>
      <c r="I20" s="29">
        <v>2457956</v>
      </c>
    </row>
  </sheetData>
  <mergeCells count="13">
    <mergeCell ref="B7:O7"/>
    <mergeCell ref="B8:O8"/>
    <mergeCell ref="F10:G10"/>
    <mergeCell ref="H10:I10"/>
    <mergeCell ref="K10:L10"/>
    <mergeCell ref="N10:O10"/>
    <mergeCell ref="C10:D10"/>
    <mergeCell ref="B6:O6"/>
    <mergeCell ref="B1:O1"/>
    <mergeCell ref="B2:O2"/>
    <mergeCell ref="B3:O3"/>
    <mergeCell ref="B4:O4"/>
    <mergeCell ref="B5:O5"/>
  </mergeCells>
  <pageMargins left="0.31496062992125984" right="0.31496062992125984" top="0.74803149606299213" bottom="0.74803149606299213" header="0.31496062992125984" footer="0.31496062992125984"/>
  <pageSetup scale="68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"/>
  <sheetViews>
    <sheetView workbookViewId="0">
      <selection activeCell="G15" sqref="G15"/>
    </sheetView>
  </sheetViews>
  <sheetFormatPr baseColWidth="10" defaultRowHeight="14.5" x14ac:dyDescent="0.35"/>
  <cols>
    <col min="2" max="2" width="9.54296875" customWidth="1"/>
    <col min="3" max="3" width="7.81640625" customWidth="1"/>
    <col min="4" max="4" width="8.1796875" customWidth="1"/>
    <col min="5" max="5" width="12" customWidth="1"/>
    <col min="6" max="6" width="11.26953125" bestFit="1" customWidth="1"/>
    <col min="7" max="7" width="12" customWidth="1"/>
    <col min="8" max="8" width="11" customWidth="1"/>
    <col min="9" max="9" width="31.7265625" customWidth="1"/>
    <col min="10" max="10" width="15.26953125" customWidth="1"/>
    <col min="258" max="258" width="9.54296875" customWidth="1"/>
    <col min="259" max="259" width="7.81640625" customWidth="1"/>
    <col min="260" max="260" width="8.1796875" customWidth="1"/>
    <col min="261" max="261" width="12" customWidth="1"/>
    <col min="262" max="262" width="11.26953125" bestFit="1" customWidth="1"/>
    <col min="263" max="263" width="12" customWidth="1"/>
    <col min="264" max="264" width="11" customWidth="1"/>
    <col min="265" max="265" width="31.7265625" customWidth="1"/>
    <col min="266" max="266" width="15.26953125" customWidth="1"/>
    <col min="514" max="514" width="9.54296875" customWidth="1"/>
    <col min="515" max="515" width="7.81640625" customWidth="1"/>
    <col min="516" max="516" width="8.1796875" customWidth="1"/>
    <col min="517" max="517" width="12" customWidth="1"/>
    <col min="518" max="518" width="11.26953125" bestFit="1" customWidth="1"/>
    <col min="519" max="519" width="12" customWidth="1"/>
    <col min="520" max="520" width="11" customWidth="1"/>
    <col min="521" max="521" width="31.7265625" customWidth="1"/>
    <col min="522" max="522" width="15.26953125" customWidth="1"/>
    <col min="770" max="770" width="9.54296875" customWidth="1"/>
    <col min="771" max="771" width="7.81640625" customWidth="1"/>
    <col min="772" max="772" width="8.1796875" customWidth="1"/>
    <col min="773" max="773" width="12" customWidth="1"/>
    <col min="774" max="774" width="11.26953125" bestFit="1" customWidth="1"/>
    <col min="775" max="775" width="12" customWidth="1"/>
    <col min="776" max="776" width="11" customWidth="1"/>
    <col min="777" max="777" width="31.7265625" customWidth="1"/>
    <col min="778" max="778" width="15.26953125" customWidth="1"/>
    <col min="1026" max="1026" width="9.54296875" customWidth="1"/>
    <col min="1027" max="1027" width="7.81640625" customWidth="1"/>
    <col min="1028" max="1028" width="8.1796875" customWidth="1"/>
    <col min="1029" max="1029" width="12" customWidth="1"/>
    <col min="1030" max="1030" width="11.26953125" bestFit="1" customWidth="1"/>
    <col min="1031" max="1031" width="12" customWidth="1"/>
    <col min="1032" max="1032" width="11" customWidth="1"/>
    <col min="1033" max="1033" width="31.7265625" customWidth="1"/>
    <col min="1034" max="1034" width="15.26953125" customWidth="1"/>
    <col min="1282" max="1282" width="9.54296875" customWidth="1"/>
    <col min="1283" max="1283" width="7.81640625" customWidth="1"/>
    <col min="1284" max="1284" width="8.1796875" customWidth="1"/>
    <col min="1285" max="1285" width="12" customWidth="1"/>
    <col min="1286" max="1286" width="11.26953125" bestFit="1" customWidth="1"/>
    <col min="1287" max="1287" width="12" customWidth="1"/>
    <col min="1288" max="1288" width="11" customWidth="1"/>
    <col min="1289" max="1289" width="31.7265625" customWidth="1"/>
    <col min="1290" max="1290" width="15.26953125" customWidth="1"/>
    <col min="1538" max="1538" width="9.54296875" customWidth="1"/>
    <col min="1539" max="1539" width="7.81640625" customWidth="1"/>
    <col min="1540" max="1540" width="8.1796875" customWidth="1"/>
    <col min="1541" max="1541" width="12" customWidth="1"/>
    <col min="1542" max="1542" width="11.26953125" bestFit="1" customWidth="1"/>
    <col min="1543" max="1543" width="12" customWidth="1"/>
    <col min="1544" max="1544" width="11" customWidth="1"/>
    <col min="1545" max="1545" width="31.7265625" customWidth="1"/>
    <col min="1546" max="1546" width="15.26953125" customWidth="1"/>
    <col min="1794" max="1794" width="9.54296875" customWidth="1"/>
    <col min="1795" max="1795" width="7.81640625" customWidth="1"/>
    <col min="1796" max="1796" width="8.1796875" customWidth="1"/>
    <col min="1797" max="1797" width="12" customWidth="1"/>
    <col min="1798" max="1798" width="11.26953125" bestFit="1" customWidth="1"/>
    <col min="1799" max="1799" width="12" customWidth="1"/>
    <col min="1800" max="1800" width="11" customWidth="1"/>
    <col min="1801" max="1801" width="31.7265625" customWidth="1"/>
    <col min="1802" max="1802" width="15.26953125" customWidth="1"/>
    <col min="2050" max="2050" width="9.54296875" customWidth="1"/>
    <col min="2051" max="2051" width="7.81640625" customWidth="1"/>
    <col min="2052" max="2052" width="8.1796875" customWidth="1"/>
    <col min="2053" max="2053" width="12" customWidth="1"/>
    <col min="2054" max="2054" width="11.26953125" bestFit="1" customWidth="1"/>
    <col min="2055" max="2055" width="12" customWidth="1"/>
    <col min="2056" max="2056" width="11" customWidth="1"/>
    <col min="2057" max="2057" width="31.7265625" customWidth="1"/>
    <col min="2058" max="2058" width="15.26953125" customWidth="1"/>
    <col min="2306" max="2306" width="9.54296875" customWidth="1"/>
    <col min="2307" max="2307" width="7.81640625" customWidth="1"/>
    <col min="2308" max="2308" width="8.1796875" customWidth="1"/>
    <col min="2309" max="2309" width="12" customWidth="1"/>
    <col min="2310" max="2310" width="11.26953125" bestFit="1" customWidth="1"/>
    <col min="2311" max="2311" width="12" customWidth="1"/>
    <col min="2312" max="2312" width="11" customWidth="1"/>
    <col min="2313" max="2313" width="31.7265625" customWidth="1"/>
    <col min="2314" max="2314" width="15.26953125" customWidth="1"/>
    <col min="2562" max="2562" width="9.54296875" customWidth="1"/>
    <col min="2563" max="2563" width="7.81640625" customWidth="1"/>
    <col min="2564" max="2564" width="8.1796875" customWidth="1"/>
    <col min="2565" max="2565" width="12" customWidth="1"/>
    <col min="2566" max="2566" width="11.26953125" bestFit="1" customWidth="1"/>
    <col min="2567" max="2567" width="12" customWidth="1"/>
    <col min="2568" max="2568" width="11" customWidth="1"/>
    <col min="2569" max="2569" width="31.7265625" customWidth="1"/>
    <col min="2570" max="2570" width="15.26953125" customWidth="1"/>
    <col min="2818" max="2818" width="9.54296875" customWidth="1"/>
    <col min="2819" max="2819" width="7.81640625" customWidth="1"/>
    <col min="2820" max="2820" width="8.1796875" customWidth="1"/>
    <col min="2821" max="2821" width="12" customWidth="1"/>
    <col min="2822" max="2822" width="11.26953125" bestFit="1" customWidth="1"/>
    <col min="2823" max="2823" width="12" customWidth="1"/>
    <col min="2824" max="2824" width="11" customWidth="1"/>
    <col min="2825" max="2825" width="31.7265625" customWidth="1"/>
    <col min="2826" max="2826" width="15.26953125" customWidth="1"/>
    <col min="3074" max="3074" width="9.54296875" customWidth="1"/>
    <col min="3075" max="3075" width="7.81640625" customWidth="1"/>
    <col min="3076" max="3076" width="8.1796875" customWidth="1"/>
    <col min="3077" max="3077" width="12" customWidth="1"/>
    <col min="3078" max="3078" width="11.26953125" bestFit="1" customWidth="1"/>
    <col min="3079" max="3079" width="12" customWidth="1"/>
    <col min="3080" max="3080" width="11" customWidth="1"/>
    <col min="3081" max="3081" width="31.7265625" customWidth="1"/>
    <col min="3082" max="3082" width="15.26953125" customWidth="1"/>
    <col min="3330" max="3330" width="9.54296875" customWidth="1"/>
    <col min="3331" max="3331" width="7.81640625" customWidth="1"/>
    <col min="3332" max="3332" width="8.1796875" customWidth="1"/>
    <col min="3333" max="3333" width="12" customWidth="1"/>
    <col min="3334" max="3334" width="11.26953125" bestFit="1" customWidth="1"/>
    <col min="3335" max="3335" width="12" customWidth="1"/>
    <col min="3336" max="3336" width="11" customWidth="1"/>
    <col min="3337" max="3337" width="31.7265625" customWidth="1"/>
    <col min="3338" max="3338" width="15.26953125" customWidth="1"/>
    <col min="3586" max="3586" width="9.54296875" customWidth="1"/>
    <col min="3587" max="3587" width="7.81640625" customWidth="1"/>
    <col min="3588" max="3588" width="8.1796875" customWidth="1"/>
    <col min="3589" max="3589" width="12" customWidth="1"/>
    <col min="3590" max="3590" width="11.26953125" bestFit="1" customWidth="1"/>
    <col min="3591" max="3591" width="12" customWidth="1"/>
    <col min="3592" max="3592" width="11" customWidth="1"/>
    <col min="3593" max="3593" width="31.7265625" customWidth="1"/>
    <col min="3594" max="3594" width="15.26953125" customWidth="1"/>
    <col min="3842" max="3842" width="9.54296875" customWidth="1"/>
    <col min="3843" max="3843" width="7.81640625" customWidth="1"/>
    <col min="3844" max="3844" width="8.1796875" customWidth="1"/>
    <col min="3845" max="3845" width="12" customWidth="1"/>
    <col min="3846" max="3846" width="11.26953125" bestFit="1" customWidth="1"/>
    <col min="3847" max="3847" width="12" customWidth="1"/>
    <col min="3848" max="3848" width="11" customWidth="1"/>
    <col min="3849" max="3849" width="31.7265625" customWidth="1"/>
    <col min="3850" max="3850" width="15.26953125" customWidth="1"/>
    <col min="4098" max="4098" width="9.54296875" customWidth="1"/>
    <col min="4099" max="4099" width="7.81640625" customWidth="1"/>
    <col min="4100" max="4100" width="8.1796875" customWidth="1"/>
    <col min="4101" max="4101" width="12" customWidth="1"/>
    <col min="4102" max="4102" width="11.26953125" bestFit="1" customWidth="1"/>
    <col min="4103" max="4103" width="12" customWidth="1"/>
    <col min="4104" max="4104" width="11" customWidth="1"/>
    <col min="4105" max="4105" width="31.7265625" customWidth="1"/>
    <col min="4106" max="4106" width="15.26953125" customWidth="1"/>
    <col min="4354" max="4354" width="9.54296875" customWidth="1"/>
    <col min="4355" max="4355" width="7.81640625" customWidth="1"/>
    <col min="4356" max="4356" width="8.1796875" customWidth="1"/>
    <col min="4357" max="4357" width="12" customWidth="1"/>
    <col min="4358" max="4358" width="11.26953125" bestFit="1" customWidth="1"/>
    <col min="4359" max="4359" width="12" customWidth="1"/>
    <col min="4360" max="4360" width="11" customWidth="1"/>
    <col min="4361" max="4361" width="31.7265625" customWidth="1"/>
    <col min="4362" max="4362" width="15.26953125" customWidth="1"/>
    <col min="4610" max="4610" width="9.54296875" customWidth="1"/>
    <col min="4611" max="4611" width="7.81640625" customWidth="1"/>
    <col min="4612" max="4612" width="8.1796875" customWidth="1"/>
    <col min="4613" max="4613" width="12" customWidth="1"/>
    <col min="4614" max="4614" width="11.26953125" bestFit="1" customWidth="1"/>
    <col min="4615" max="4615" width="12" customWidth="1"/>
    <col min="4616" max="4616" width="11" customWidth="1"/>
    <col min="4617" max="4617" width="31.7265625" customWidth="1"/>
    <col min="4618" max="4618" width="15.26953125" customWidth="1"/>
    <col min="4866" max="4866" width="9.54296875" customWidth="1"/>
    <col min="4867" max="4867" width="7.81640625" customWidth="1"/>
    <col min="4868" max="4868" width="8.1796875" customWidth="1"/>
    <col min="4869" max="4869" width="12" customWidth="1"/>
    <col min="4870" max="4870" width="11.26953125" bestFit="1" customWidth="1"/>
    <col min="4871" max="4871" width="12" customWidth="1"/>
    <col min="4872" max="4872" width="11" customWidth="1"/>
    <col min="4873" max="4873" width="31.7265625" customWidth="1"/>
    <col min="4874" max="4874" width="15.26953125" customWidth="1"/>
    <col min="5122" max="5122" width="9.54296875" customWidth="1"/>
    <col min="5123" max="5123" width="7.81640625" customWidth="1"/>
    <col min="5124" max="5124" width="8.1796875" customWidth="1"/>
    <col min="5125" max="5125" width="12" customWidth="1"/>
    <col min="5126" max="5126" width="11.26953125" bestFit="1" customWidth="1"/>
    <col min="5127" max="5127" width="12" customWidth="1"/>
    <col min="5128" max="5128" width="11" customWidth="1"/>
    <col min="5129" max="5129" width="31.7265625" customWidth="1"/>
    <col min="5130" max="5130" width="15.26953125" customWidth="1"/>
    <col min="5378" max="5378" width="9.54296875" customWidth="1"/>
    <col min="5379" max="5379" width="7.81640625" customWidth="1"/>
    <col min="5380" max="5380" width="8.1796875" customWidth="1"/>
    <col min="5381" max="5381" width="12" customWidth="1"/>
    <col min="5382" max="5382" width="11.26953125" bestFit="1" customWidth="1"/>
    <col min="5383" max="5383" width="12" customWidth="1"/>
    <col min="5384" max="5384" width="11" customWidth="1"/>
    <col min="5385" max="5385" width="31.7265625" customWidth="1"/>
    <col min="5386" max="5386" width="15.26953125" customWidth="1"/>
    <col min="5634" max="5634" width="9.54296875" customWidth="1"/>
    <col min="5635" max="5635" width="7.81640625" customWidth="1"/>
    <col min="5636" max="5636" width="8.1796875" customWidth="1"/>
    <col min="5637" max="5637" width="12" customWidth="1"/>
    <col min="5638" max="5638" width="11.26953125" bestFit="1" customWidth="1"/>
    <col min="5639" max="5639" width="12" customWidth="1"/>
    <col min="5640" max="5640" width="11" customWidth="1"/>
    <col min="5641" max="5641" width="31.7265625" customWidth="1"/>
    <col min="5642" max="5642" width="15.26953125" customWidth="1"/>
    <col min="5890" max="5890" width="9.54296875" customWidth="1"/>
    <col min="5891" max="5891" width="7.81640625" customWidth="1"/>
    <col min="5892" max="5892" width="8.1796875" customWidth="1"/>
    <col min="5893" max="5893" width="12" customWidth="1"/>
    <col min="5894" max="5894" width="11.26953125" bestFit="1" customWidth="1"/>
    <col min="5895" max="5895" width="12" customWidth="1"/>
    <col min="5896" max="5896" width="11" customWidth="1"/>
    <col min="5897" max="5897" width="31.7265625" customWidth="1"/>
    <col min="5898" max="5898" width="15.26953125" customWidth="1"/>
    <col min="6146" max="6146" width="9.54296875" customWidth="1"/>
    <col min="6147" max="6147" width="7.81640625" customWidth="1"/>
    <col min="6148" max="6148" width="8.1796875" customWidth="1"/>
    <col min="6149" max="6149" width="12" customWidth="1"/>
    <col min="6150" max="6150" width="11.26953125" bestFit="1" customWidth="1"/>
    <col min="6151" max="6151" width="12" customWidth="1"/>
    <col min="6152" max="6152" width="11" customWidth="1"/>
    <col min="6153" max="6153" width="31.7265625" customWidth="1"/>
    <col min="6154" max="6154" width="15.26953125" customWidth="1"/>
    <col min="6402" max="6402" width="9.54296875" customWidth="1"/>
    <col min="6403" max="6403" width="7.81640625" customWidth="1"/>
    <col min="6404" max="6404" width="8.1796875" customWidth="1"/>
    <col min="6405" max="6405" width="12" customWidth="1"/>
    <col min="6406" max="6406" width="11.26953125" bestFit="1" customWidth="1"/>
    <col min="6407" max="6407" width="12" customWidth="1"/>
    <col min="6408" max="6408" width="11" customWidth="1"/>
    <col min="6409" max="6409" width="31.7265625" customWidth="1"/>
    <col min="6410" max="6410" width="15.26953125" customWidth="1"/>
    <col min="6658" max="6658" width="9.54296875" customWidth="1"/>
    <col min="6659" max="6659" width="7.81640625" customWidth="1"/>
    <col min="6660" max="6660" width="8.1796875" customWidth="1"/>
    <col min="6661" max="6661" width="12" customWidth="1"/>
    <col min="6662" max="6662" width="11.26953125" bestFit="1" customWidth="1"/>
    <col min="6663" max="6663" width="12" customWidth="1"/>
    <col min="6664" max="6664" width="11" customWidth="1"/>
    <col min="6665" max="6665" width="31.7265625" customWidth="1"/>
    <col min="6666" max="6666" width="15.26953125" customWidth="1"/>
    <col min="6914" max="6914" width="9.54296875" customWidth="1"/>
    <col min="6915" max="6915" width="7.81640625" customWidth="1"/>
    <col min="6916" max="6916" width="8.1796875" customWidth="1"/>
    <col min="6917" max="6917" width="12" customWidth="1"/>
    <col min="6918" max="6918" width="11.26953125" bestFit="1" customWidth="1"/>
    <col min="6919" max="6919" width="12" customWidth="1"/>
    <col min="6920" max="6920" width="11" customWidth="1"/>
    <col min="6921" max="6921" width="31.7265625" customWidth="1"/>
    <col min="6922" max="6922" width="15.26953125" customWidth="1"/>
    <col min="7170" max="7170" width="9.54296875" customWidth="1"/>
    <col min="7171" max="7171" width="7.81640625" customWidth="1"/>
    <col min="7172" max="7172" width="8.1796875" customWidth="1"/>
    <col min="7173" max="7173" width="12" customWidth="1"/>
    <col min="7174" max="7174" width="11.26953125" bestFit="1" customWidth="1"/>
    <col min="7175" max="7175" width="12" customWidth="1"/>
    <col min="7176" max="7176" width="11" customWidth="1"/>
    <col min="7177" max="7177" width="31.7265625" customWidth="1"/>
    <col min="7178" max="7178" width="15.26953125" customWidth="1"/>
    <col min="7426" max="7426" width="9.54296875" customWidth="1"/>
    <col min="7427" max="7427" width="7.81640625" customWidth="1"/>
    <col min="7428" max="7428" width="8.1796875" customWidth="1"/>
    <col min="7429" max="7429" width="12" customWidth="1"/>
    <col min="7430" max="7430" width="11.26953125" bestFit="1" customWidth="1"/>
    <col min="7431" max="7431" width="12" customWidth="1"/>
    <col min="7432" max="7432" width="11" customWidth="1"/>
    <col min="7433" max="7433" width="31.7265625" customWidth="1"/>
    <col min="7434" max="7434" width="15.26953125" customWidth="1"/>
    <col min="7682" max="7682" width="9.54296875" customWidth="1"/>
    <col min="7683" max="7683" width="7.81640625" customWidth="1"/>
    <col min="7684" max="7684" width="8.1796875" customWidth="1"/>
    <col min="7685" max="7685" width="12" customWidth="1"/>
    <col min="7686" max="7686" width="11.26953125" bestFit="1" customWidth="1"/>
    <col min="7687" max="7687" width="12" customWidth="1"/>
    <col min="7688" max="7688" width="11" customWidth="1"/>
    <col min="7689" max="7689" width="31.7265625" customWidth="1"/>
    <col min="7690" max="7690" width="15.26953125" customWidth="1"/>
    <col min="7938" max="7938" width="9.54296875" customWidth="1"/>
    <col min="7939" max="7939" width="7.81640625" customWidth="1"/>
    <col min="7940" max="7940" width="8.1796875" customWidth="1"/>
    <col min="7941" max="7941" width="12" customWidth="1"/>
    <col min="7942" max="7942" width="11.26953125" bestFit="1" customWidth="1"/>
    <col min="7943" max="7943" width="12" customWidth="1"/>
    <col min="7944" max="7944" width="11" customWidth="1"/>
    <col min="7945" max="7945" width="31.7265625" customWidth="1"/>
    <col min="7946" max="7946" width="15.26953125" customWidth="1"/>
    <col min="8194" max="8194" width="9.54296875" customWidth="1"/>
    <col min="8195" max="8195" width="7.81640625" customWidth="1"/>
    <col min="8196" max="8196" width="8.1796875" customWidth="1"/>
    <col min="8197" max="8197" width="12" customWidth="1"/>
    <col min="8198" max="8198" width="11.26953125" bestFit="1" customWidth="1"/>
    <col min="8199" max="8199" width="12" customWidth="1"/>
    <col min="8200" max="8200" width="11" customWidth="1"/>
    <col min="8201" max="8201" width="31.7265625" customWidth="1"/>
    <col min="8202" max="8202" width="15.26953125" customWidth="1"/>
    <col min="8450" max="8450" width="9.54296875" customWidth="1"/>
    <col min="8451" max="8451" width="7.81640625" customWidth="1"/>
    <col min="8452" max="8452" width="8.1796875" customWidth="1"/>
    <col min="8453" max="8453" width="12" customWidth="1"/>
    <col min="8454" max="8454" width="11.26953125" bestFit="1" customWidth="1"/>
    <col min="8455" max="8455" width="12" customWidth="1"/>
    <col min="8456" max="8456" width="11" customWidth="1"/>
    <col min="8457" max="8457" width="31.7265625" customWidth="1"/>
    <col min="8458" max="8458" width="15.26953125" customWidth="1"/>
    <col min="8706" max="8706" width="9.54296875" customWidth="1"/>
    <col min="8707" max="8707" width="7.81640625" customWidth="1"/>
    <col min="8708" max="8708" width="8.1796875" customWidth="1"/>
    <col min="8709" max="8709" width="12" customWidth="1"/>
    <col min="8710" max="8710" width="11.26953125" bestFit="1" customWidth="1"/>
    <col min="8711" max="8711" width="12" customWidth="1"/>
    <col min="8712" max="8712" width="11" customWidth="1"/>
    <col min="8713" max="8713" width="31.7265625" customWidth="1"/>
    <col min="8714" max="8714" width="15.26953125" customWidth="1"/>
    <col min="8962" max="8962" width="9.54296875" customWidth="1"/>
    <col min="8963" max="8963" width="7.81640625" customWidth="1"/>
    <col min="8964" max="8964" width="8.1796875" customWidth="1"/>
    <col min="8965" max="8965" width="12" customWidth="1"/>
    <col min="8966" max="8966" width="11.26953125" bestFit="1" customWidth="1"/>
    <col min="8967" max="8967" width="12" customWidth="1"/>
    <col min="8968" max="8968" width="11" customWidth="1"/>
    <col min="8969" max="8969" width="31.7265625" customWidth="1"/>
    <col min="8970" max="8970" width="15.26953125" customWidth="1"/>
    <col min="9218" max="9218" width="9.54296875" customWidth="1"/>
    <col min="9219" max="9219" width="7.81640625" customWidth="1"/>
    <col min="9220" max="9220" width="8.1796875" customWidth="1"/>
    <col min="9221" max="9221" width="12" customWidth="1"/>
    <col min="9222" max="9222" width="11.26953125" bestFit="1" customWidth="1"/>
    <col min="9223" max="9223" width="12" customWidth="1"/>
    <col min="9224" max="9224" width="11" customWidth="1"/>
    <col min="9225" max="9225" width="31.7265625" customWidth="1"/>
    <col min="9226" max="9226" width="15.26953125" customWidth="1"/>
    <col min="9474" max="9474" width="9.54296875" customWidth="1"/>
    <col min="9475" max="9475" width="7.81640625" customWidth="1"/>
    <col min="9476" max="9476" width="8.1796875" customWidth="1"/>
    <col min="9477" max="9477" width="12" customWidth="1"/>
    <col min="9478" max="9478" width="11.26953125" bestFit="1" customWidth="1"/>
    <col min="9479" max="9479" width="12" customWidth="1"/>
    <col min="9480" max="9480" width="11" customWidth="1"/>
    <col min="9481" max="9481" width="31.7265625" customWidth="1"/>
    <col min="9482" max="9482" width="15.26953125" customWidth="1"/>
    <col min="9730" max="9730" width="9.54296875" customWidth="1"/>
    <col min="9731" max="9731" width="7.81640625" customWidth="1"/>
    <col min="9732" max="9732" width="8.1796875" customWidth="1"/>
    <col min="9733" max="9733" width="12" customWidth="1"/>
    <col min="9734" max="9734" width="11.26953125" bestFit="1" customWidth="1"/>
    <col min="9735" max="9735" width="12" customWidth="1"/>
    <col min="9736" max="9736" width="11" customWidth="1"/>
    <col min="9737" max="9737" width="31.7265625" customWidth="1"/>
    <col min="9738" max="9738" width="15.26953125" customWidth="1"/>
    <col min="9986" max="9986" width="9.54296875" customWidth="1"/>
    <col min="9987" max="9987" width="7.81640625" customWidth="1"/>
    <col min="9988" max="9988" width="8.1796875" customWidth="1"/>
    <col min="9989" max="9989" width="12" customWidth="1"/>
    <col min="9990" max="9990" width="11.26953125" bestFit="1" customWidth="1"/>
    <col min="9991" max="9991" width="12" customWidth="1"/>
    <col min="9992" max="9992" width="11" customWidth="1"/>
    <col min="9993" max="9993" width="31.7265625" customWidth="1"/>
    <col min="9994" max="9994" width="15.26953125" customWidth="1"/>
    <col min="10242" max="10242" width="9.54296875" customWidth="1"/>
    <col min="10243" max="10243" width="7.81640625" customWidth="1"/>
    <col min="10244" max="10244" width="8.1796875" customWidth="1"/>
    <col min="10245" max="10245" width="12" customWidth="1"/>
    <col min="10246" max="10246" width="11.26953125" bestFit="1" customWidth="1"/>
    <col min="10247" max="10247" width="12" customWidth="1"/>
    <col min="10248" max="10248" width="11" customWidth="1"/>
    <col min="10249" max="10249" width="31.7265625" customWidth="1"/>
    <col min="10250" max="10250" width="15.26953125" customWidth="1"/>
    <col min="10498" max="10498" width="9.54296875" customWidth="1"/>
    <col min="10499" max="10499" width="7.81640625" customWidth="1"/>
    <col min="10500" max="10500" width="8.1796875" customWidth="1"/>
    <col min="10501" max="10501" width="12" customWidth="1"/>
    <col min="10502" max="10502" width="11.26953125" bestFit="1" customWidth="1"/>
    <col min="10503" max="10503" width="12" customWidth="1"/>
    <col min="10504" max="10504" width="11" customWidth="1"/>
    <col min="10505" max="10505" width="31.7265625" customWidth="1"/>
    <col min="10506" max="10506" width="15.26953125" customWidth="1"/>
    <col min="10754" max="10754" width="9.54296875" customWidth="1"/>
    <col min="10755" max="10755" width="7.81640625" customWidth="1"/>
    <col min="10756" max="10756" width="8.1796875" customWidth="1"/>
    <col min="10757" max="10757" width="12" customWidth="1"/>
    <col min="10758" max="10758" width="11.26953125" bestFit="1" customWidth="1"/>
    <col min="10759" max="10759" width="12" customWidth="1"/>
    <col min="10760" max="10760" width="11" customWidth="1"/>
    <col min="10761" max="10761" width="31.7265625" customWidth="1"/>
    <col min="10762" max="10762" width="15.26953125" customWidth="1"/>
    <col min="11010" max="11010" width="9.54296875" customWidth="1"/>
    <col min="11011" max="11011" width="7.81640625" customWidth="1"/>
    <col min="11012" max="11012" width="8.1796875" customWidth="1"/>
    <col min="11013" max="11013" width="12" customWidth="1"/>
    <col min="11014" max="11014" width="11.26953125" bestFit="1" customWidth="1"/>
    <col min="11015" max="11015" width="12" customWidth="1"/>
    <col min="11016" max="11016" width="11" customWidth="1"/>
    <col min="11017" max="11017" width="31.7265625" customWidth="1"/>
    <col min="11018" max="11018" width="15.26953125" customWidth="1"/>
    <col min="11266" max="11266" width="9.54296875" customWidth="1"/>
    <col min="11267" max="11267" width="7.81640625" customWidth="1"/>
    <col min="11268" max="11268" width="8.1796875" customWidth="1"/>
    <col min="11269" max="11269" width="12" customWidth="1"/>
    <col min="11270" max="11270" width="11.26953125" bestFit="1" customWidth="1"/>
    <col min="11271" max="11271" width="12" customWidth="1"/>
    <col min="11272" max="11272" width="11" customWidth="1"/>
    <col min="11273" max="11273" width="31.7265625" customWidth="1"/>
    <col min="11274" max="11274" width="15.26953125" customWidth="1"/>
    <col min="11522" max="11522" width="9.54296875" customWidth="1"/>
    <col min="11523" max="11523" width="7.81640625" customWidth="1"/>
    <col min="11524" max="11524" width="8.1796875" customWidth="1"/>
    <col min="11525" max="11525" width="12" customWidth="1"/>
    <col min="11526" max="11526" width="11.26953125" bestFit="1" customWidth="1"/>
    <col min="11527" max="11527" width="12" customWidth="1"/>
    <col min="11528" max="11528" width="11" customWidth="1"/>
    <col min="11529" max="11529" width="31.7265625" customWidth="1"/>
    <col min="11530" max="11530" width="15.26953125" customWidth="1"/>
    <col min="11778" max="11778" width="9.54296875" customWidth="1"/>
    <col min="11779" max="11779" width="7.81640625" customWidth="1"/>
    <col min="11780" max="11780" width="8.1796875" customWidth="1"/>
    <col min="11781" max="11781" width="12" customWidth="1"/>
    <col min="11782" max="11782" width="11.26953125" bestFit="1" customWidth="1"/>
    <col min="11783" max="11783" width="12" customWidth="1"/>
    <col min="11784" max="11784" width="11" customWidth="1"/>
    <col min="11785" max="11785" width="31.7265625" customWidth="1"/>
    <col min="11786" max="11786" width="15.26953125" customWidth="1"/>
    <col min="12034" max="12034" width="9.54296875" customWidth="1"/>
    <col min="12035" max="12035" width="7.81640625" customWidth="1"/>
    <col min="12036" max="12036" width="8.1796875" customWidth="1"/>
    <col min="12037" max="12037" width="12" customWidth="1"/>
    <col min="12038" max="12038" width="11.26953125" bestFit="1" customWidth="1"/>
    <col min="12039" max="12039" width="12" customWidth="1"/>
    <col min="12040" max="12040" width="11" customWidth="1"/>
    <col min="12041" max="12041" width="31.7265625" customWidth="1"/>
    <col min="12042" max="12042" width="15.26953125" customWidth="1"/>
    <col min="12290" max="12290" width="9.54296875" customWidth="1"/>
    <col min="12291" max="12291" width="7.81640625" customWidth="1"/>
    <col min="12292" max="12292" width="8.1796875" customWidth="1"/>
    <col min="12293" max="12293" width="12" customWidth="1"/>
    <col min="12294" max="12294" width="11.26953125" bestFit="1" customWidth="1"/>
    <col min="12295" max="12295" width="12" customWidth="1"/>
    <col min="12296" max="12296" width="11" customWidth="1"/>
    <col min="12297" max="12297" width="31.7265625" customWidth="1"/>
    <col min="12298" max="12298" width="15.26953125" customWidth="1"/>
    <col min="12546" max="12546" width="9.54296875" customWidth="1"/>
    <col min="12547" max="12547" width="7.81640625" customWidth="1"/>
    <col min="12548" max="12548" width="8.1796875" customWidth="1"/>
    <col min="12549" max="12549" width="12" customWidth="1"/>
    <col min="12550" max="12550" width="11.26953125" bestFit="1" customWidth="1"/>
    <col min="12551" max="12551" width="12" customWidth="1"/>
    <col min="12552" max="12552" width="11" customWidth="1"/>
    <col min="12553" max="12553" width="31.7265625" customWidth="1"/>
    <col min="12554" max="12554" width="15.26953125" customWidth="1"/>
    <col min="12802" max="12802" width="9.54296875" customWidth="1"/>
    <col min="12803" max="12803" width="7.81640625" customWidth="1"/>
    <col min="12804" max="12804" width="8.1796875" customWidth="1"/>
    <col min="12805" max="12805" width="12" customWidth="1"/>
    <col min="12806" max="12806" width="11.26953125" bestFit="1" customWidth="1"/>
    <col min="12807" max="12807" width="12" customWidth="1"/>
    <col min="12808" max="12808" width="11" customWidth="1"/>
    <col min="12809" max="12809" width="31.7265625" customWidth="1"/>
    <col min="12810" max="12810" width="15.26953125" customWidth="1"/>
    <col min="13058" max="13058" width="9.54296875" customWidth="1"/>
    <col min="13059" max="13059" width="7.81640625" customWidth="1"/>
    <col min="13060" max="13060" width="8.1796875" customWidth="1"/>
    <col min="13061" max="13061" width="12" customWidth="1"/>
    <col min="13062" max="13062" width="11.26953125" bestFit="1" customWidth="1"/>
    <col min="13063" max="13063" width="12" customWidth="1"/>
    <col min="13064" max="13064" width="11" customWidth="1"/>
    <col min="13065" max="13065" width="31.7265625" customWidth="1"/>
    <col min="13066" max="13066" width="15.26953125" customWidth="1"/>
    <col min="13314" max="13314" width="9.54296875" customWidth="1"/>
    <col min="13315" max="13315" width="7.81640625" customWidth="1"/>
    <col min="13316" max="13316" width="8.1796875" customWidth="1"/>
    <col min="13317" max="13317" width="12" customWidth="1"/>
    <col min="13318" max="13318" width="11.26953125" bestFit="1" customWidth="1"/>
    <col min="13319" max="13319" width="12" customWidth="1"/>
    <col min="13320" max="13320" width="11" customWidth="1"/>
    <col min="13321" max="13321" width="31.7265625" customWidth="1"/>
    <col min="13322" max="13322" width="15.26953125" customWidth="1"/>
    <col min="13570" max="13570" width="9.54296875" customWidth="1"/>
    <col min="13571" max="13571" width="7.81640625" customWidth="1"/>
    <col min="13572" max="13572" width="8.1796875" customWidth="1"/>
    <col min="13573" max="13573" width="12" customWidth="1"/>
    <col min="13574" max="13574" width="11.26953125" bestFit="1" customWidth="1"/>
    <col min="13575" max="13575" width="12" customWidth="1"/>
    <col min="13576" max="13576" width="11" customWidth="1"/>
    <col min="13577" max="13577" width="31.7265625" customWidth="1"/>
    <col min="13578" max="13578" width="15.26953125" customWidth="1"/>
    <col min="13826" max="13826" width="9.54296875" customWidth="1"/>
    <col min="13827" max="13827" width="7.81640625" customWidth="1"/>
    <col min="13828" max="13828" width="8.1796875" customWidth="1"/>
    <col min="13829" max="13829" width="12" customWidth="1"/>
    <col min="13830" max="13830" width="11.26953125" bestFit="1" customWidth="1"/>
    <col min="13831" max="13831" width="12" customWidth="1"/>
    <col min="13832" max="13832" width="11" customWidth="1"/>
    <col min="13833" max="13833" width="31.7265625" customWidth="1"/>
    <col min="13834" max="13834" width="15.26953125" customWidth="1"/>
    <col min="14082" max="14082" width="9.54296875" customWidth="1"/>
    <col min="14083" max="14083" width="7.81640625" customWidth="1"/>
    <col min="14084" max="14084" width="8.1796875" customWidth="1"/>
    <col min="14085" max="14085" width="12" customWidth="1"/>
    <col min="14086" max="14086" width="11.26953125" bestFit="1" customWidth="1"/>
    <col min="14087" max="14087" width="12" customWidth="1"/>
    <col min="14088" max="14088" width="11" customWidth="1"/>
    <col min="14089" max="14089" width="31.7265625" customWidth="1"/>
    <col min="14090" max="14090" width="15.26953125" customWidth="1"/>
    <col min="14338" max="14338" width="9.54296875" customWidth="1"/>
    <col min="14339" max="14339" width="7.81640625" customWidth="1"/>
    <col min="14340" max="14340" width="8.1796875" customWidth="1"/>
    <col min="14341" max="14341" width="12" customWidth="1"/>
    <col min="14342" max="14342" width="11.26953125" bestFit="1" customWidth="1"/>
    <col min="14343" max="14343" width="12" customWidth="1"/>
    <col min="14344" max="14344" width="11" customWidth="1"/>
    <col min="14345" max="14345" width="31.7265625" customWidth="1"/>
    <col min="14346" max="14346" width="15.26953125" customWidth="1"/>
    <col min="14594" max="14594" width="9.54296875" customWidth="1"/>
    <col min="14595" max="14595" width="7.81640625" customWidth="1"/>
    <col min="14596" max="14596" width="8.1796875" customWidth="1"/>
    <col min="14597" max="14597" width="12" customWidth="1"/>
    <col min="14598" max="14598" width="11.26953125" bestFit="1" customWidth="1"/>
    <col min="14599" max="14599" width="12" customWidth="1"/>
    <col min="14600" max="14600" width="11" customWidth="1"/>
    <col min="14601" max="14601" width="31.7265625" customWidth="1"/>
    <col min="14602" max="14602" width="15.26953125" customWidth="1"/>
    <col min="14850" max="14850" width="9.54296875" customWidth="1"/>
    <col min="14851" max="14851" width="7.81640625" customWidth="1"/>
    <col min="14852" max="14852" width="8.1796875" customWidth="1"/>
    <col min="14853" max="14853" width="12" customWidth="1"/>
    <col min="14854" max="14854" width="11.26953125" bestFit="1" customWidth="1"/>
    <col min="14855" max="14855" width="12" customWidth="1"/>
    <col min="14856" max="14856" width="11" customWidth="1"/>
    <col min="14857" max="14857" width="31.7265625" customWidth="1"/>
    <col min="14858" max="14858" width="15.26953125" customWidth="1"/>
    <col min="15106" max="15106" width="9.54296875" customWidth="1"/>
    <col min="15107" max="15107" width="7.81640625" customWidth="1"/>
    <col min="15108" max="15108" width="8.1796875" customWidth="1"/>
    <col min="15109" max="15109" width="12" customWidth="1"/>
    <col min="15110" max="15110" width="11.26953125" bestFit="1" customWidth="1"/>
    <col min="15111" max="15111" width="12" customWidth="1"/>
    <col min="15112" max="15112" width="11" customWidth="1"/>
    <col min="15113" max="15113" width="31.7265625" customWidth="1"/>
    <col min="15114" max="15114" width="15.26953125" customWidth="1"/>
    <col min="15362" max="15362" width="9.54296875" customWidth="1"/>
    <col min="15363" max="15363" width="7.81640625" customWidth="1"/>
    <col min="15364" max="15364" width="8.1796875" customWidth="1"/>
    <col min="15365" max="15365" width="12" customWidth="1"/>
    <col min="15366" max="15366" width="11.26953125" bestFit="1" customWidth="1"/>
    <col min="15367" max="15367" width="12" customWidth="1"/>
    <col min="15368" max="15368" width="11" customWidth="1"/>
    <col min="15369" max="15369" width="31.7265625" customWidth="1"/>
    <col min="15370" max="15370" width="15.26953125" customWidth="1"/>
    <col min="15618" max="15618" width="9.54296875" customWidth="1"/>
    <col min="15619" max="15619" width="7.81640625" customWidth="1"/>
    <col min="15620" max="15620" width="8.1796875" customWidth="1"/>
    <col min="15621" max="15621" width="12" customWidth="1"/>
    <col min="15622" max="15622" width="11.26953125" bestFit="1" customWidth="1"/>
    <col min="15623" max="15623" width="12" customWidth="1"/>
    <col min="15624" max="15624" width="11" customWidth="1"/>
    <col min="15625" max="15625" width="31.7265625" customWidth="1"/>
    <col min="15626" max="15626" width="15.26953125" customWidth="1"/>
    <col min="15874" max="15874" width="9.54296875" customWidth="1"/>
    <col min="15875" max="15875" width="7.81640625" customWidth="1"/>
    <col min="15876" max="15876" width="8.1796875" customWidth="1"/>
    <col min="15877" max="15877" width="12" customWidth="1"/>
    <col min="15878" max="15878" width="11.26953125" bestFit="1" customWidth="1"/>
    <col min="15879" max="15879" width="12" customWidth="1"/>
    <col min="15880" max="15880" width="11" customWidth="1"/>
    <col min="15881" max="15881" width="31.7265625" customWidth="1"/>
    <col min="15882" max="15882" width="15.26953125" customWidth="1"/>
    <col min="16130" max="16130" width="9.54296875" customWidth="1"/>
    <col min="16131" max="16131" width="7.81640625" customWidth="1"/>
    <col min="16132" max="16132" width="8.1796875" customWidth="1"/>
    <col min="16133" max="16133" width="12" customWidth="1"/>
    <col min="16134" max="16134" width="11.26953125" bestFit="1" customWidth="1"/>
    <col min="16135" max="16135" width="12" customWidth="1"/>
    <col min="16136" max="16136" width="11" customWidth="1"/>
    <col min="16137" max="16137" width="31.7265625" customWidth="1"/>
    <col min="16138" max="16138" width="15.26953125" customWidth="1"/>
  </cols>
  <sheetData>
    <row r="1" spans="1:11" s="35" customFormat="1" ht="29" x14ac:dyDescent="0.35">
      <c r="A1" s="34" t="s">
        <v>40</v>
      </c>
      <c r="B1" s="34" t="s">
        <v>41</v>
      </c>
      <c r="C1" s="34" t="s">
        <v>42</v>
      </c>
      <c r="D1" s="34" t="s">
        <v>43</v>
      </c>
      <c r="E1" s="34" t="s">
        <v>44</v>
      </c>
      <c r="F1" s="34" t="s">
        <v>45</v>
      </c>
      <c r="G1" s="34" t="s">
        <v>46</v>
      </c>
      <c r="H1" s="34" t="s">
        <v>47</v>
      </c>
      <c r="I1" s="34" t="s">
        <v>48</v>
      </c>
      <c r="J1" s="34" t="s">
        <v>49</v>
      </c>
      <c r="K1" s="34" t="s">
        <v>50</v>
      </c>
    </row>
    <row r="2" spans="1:11" x14ac:dyDescent="0.35">
      <c r="A2" s="28">
        <v>892000501</v>
      </c>
      <c r="B2" s="18" t="s">
        <v>51</v>
      </c>
      <c r="C2" s="28" t="s">
        <v>52</v>
      </c>
      <c r="D2" s="36">
        <v>64163</v>
      </c>
      <c r="E2" s="19">
        <v>44270</v>
      </c>
      <c r="F2" s="19">
        <v>44291</v>
      </c>
      <c r="G2" s="37">
        <v>18318142</v>
      </c>
      <c r="H2" s="37">
        <v>454576</v>
      </c>
      <c r="I2" s="38" t="s">
        <v>53</v>
      </c>
      <c r="J2" s="39" t="s">
        <v>54</v>
      </c>
      <c r="K2" s="39" t="s">
        <v>55</v>
      </c>
    </row>
    <row r="3" spans="1:11" x14ac:dyDescent="0.35">
      <c r="A3" s="28">
        <v>892000501</v>
      </c>
      <c r="B3" s="18" t="s">
        <v>51</v>
      </c>
      <c r="C3" s="28" t="s">
        <v>52</v>
      </c>
      <c r="D3" s="36">
        <v>64164</v>
      </c>
      <c r="E3" s="19">
        <v>44270</v>
      </c>
      <c r="F3" s="19">
        <v>44364</v>
      </c>
      <c r="G3" s="37">
        <v>842472</v>
      </c>
      <c r="H3" s="37">
        <v>842472</v>
      </c>
      <c r="I3" s="38" t="s">
        <v>56</v>
      </c>
      <c r="J3" s="39" t="s">
        <v>54</v>
      </c>
      <c r="K3" s="39" t="s">
        <v>55</v>
      </c>
    </row>
    <row r="4" spans="1:11" x14ac:dyDescent="0.35">
      <c r="H4" s="40">
        <f>SUM(H2:H3)</f>
        <v>1297048</v>
      </c>
    </row>
  </sheetData>
  <dataValidations count="1">
    <dataValidation type="whole" operator="greaterThan" allowBlank="1" showInputMessage="1" showErrorMessage="1" errorTitle="DATO ERRADO" error="El valor debe ser diferente de cero" sqref="WVO1:WVP1048576 WLS1:WLT1048576 WBW1:WBX1048576 VSA1:VSB1048576 VIE1:VIF1048576 UYI1:UYJ1048576 UOM1:UON1048576 UEQ1:UER1048576 TUU1:TUV1048576 TKY1:TKZ1048576 TBC1:TBD1048576 SRG1:SRH1048576 SHK1:SHL1048576 RXO1:RXP1048576 RNS1:RNT1048576 RDW1:RDX1048576 QUA1:QUB1048576 QKE1:QKF1048576 QAI1:QAJ1048576 PQM1:PQN1048576 PGQ1:PGR1048576 OWU1:OWV1048576 OMY1:OMZ1048576 ODC1:ODD1048576 NTG1:NTH1048576 NJK1:NJL1048576 MZO1:MZP1048576 MPS1:MPT1048576 MFW1:MFX1048576 LWA1:LWB1048576 LME1:LMF1048576 LCI1:LCJ1048576 KSM1:KSN1048576 KIQ1:KIR1048576 JYU1:JYV1048576 JOY1:JOZ1048576 JFC1:JFD1048576 IVG1:IVH1048576 ILK1:ILL1048576 IBO1:IBP1048576 HRS1:HRT1048576 HHW1:HHX1048576 GYA1:GYB1048576 GOE1:GOF1048576 GEI1:GEJ1048576 FUM1:FUN1048576 FKQ1:FKR1048576 FAU1:FAV1048576 EQY1:EQZ1048576 EHC1:EHD1048576 DXG1:DXH1048576 DNK1:DNL1048576 DDO1:DDP1048576 CTS1:CTT1048576 CJW1:CJX1048576 CAA1:CAB1048576 BQE1:BQF1048576 BGI1:BGJ1048576 AWM1:AWN1048576 AMQ1:AMR1048576 ACU1:ACV1048576 SY1:SZ1048576 JC1:JD1048576 G1:H1048576">
      <formula1>1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"/>
  <sheetViews>
    <sheetView showGridLines="0" tabSelected="1" zoomScale="80" zoomScaleNormal="80" workbookViewId="0">
      <selection activeCell="B9" sqref="B9"/>
    </sheetView>
  </sheetViews>
  <sheetFormatPr baseColWidth="10" defaultRowHeight="14.5" x14ac:dyDescent="0.35"/>
  <cols>
    <col min="2" max="2" width="30.54296875" bestFit="1" customWidth="1"/>
    <col min="3" max="3" width="7.81640625" customWidth="1"/>
    <col min="4" max="4" width="8.1796875" customWidth="1"/>
    <col min="5" max="5" width="10.81640625" bestFit="1" customWidth="1"/>
    <col min="6" max="6" width="21.08984375" bestFit="1" customWidth="1"/>
    <col min="7" max="7" width="12" customWidth="1"/>
    <col min="8" max="8" width="11.26953125" bestFit="1" customWidth="1"/>
    <col min="9" max="9" width="12" customWidth="1"/>
    <col min="10" max="10" width="11" style="42" customWidth="1"/>
    <col min="11" max="11" width="31.7265625" customWidth="1"/>
    <col min="12" max="12" width="15.26953125" customWidth="1"/>
    <col min="260" max="260" width="9.54296875" customWidth="1"/>
    <col min="261" max="261" width="7.81640625" customWidth="1"/>
    <col min="262" max="262" width="8.1796875" customWidth="1"/>
    <col min="263" max="263" width="12" customWidth="1"/>
    <col min="264" max="264" width="11.26953125" bestFit="1" customWidth="1"/>
    <col min="265" max="265" width="12" customWidth="1"/>
    <col min="266" max="266" width="11" customWidth="1"/>
    <col min="267" max="267" width="31.7265625" customWidth="1"/>
    <col min="268" max="268" width="15.26953125" customWidth="1"/>
    <col min="516" max="516" width="9.54296875" customWidth="1"/>
    <col min="517" max="517" width="7.81640625" customWidth="1"/>
    <col min="518" max="518" width="8.1796875" customWidth="1"/>
    <col min="519" max="519" width="12" customWidth="1"/>
    <col min="520" max="520" width="11.26953125" bestFit="1" customWidth="1"/>
    <col min="521" max="521" width="12" customWidth="1"/>
    <col min="522" max="522" width="11" customWidth="1"/>
    <col min="523" max="523" width="31.7265625" customWidth="1"/>
    <col min="524" max="524" width="15.26953125" customWidth="1"/>
    <col min="772" max="772" width="9.54296875" customWidth="1"/>
    <col min="773" max="773" width="7.81640625" customWidth="1"/>
    <col min="774" max="774" width="8.1796875" customWidth="1"/>
    <col min="775" max="775" width="12" customWidth="1"/>
    <col min="776" max="776" width="11.26953125" bestFit="1" customWidth="1"/>
    <col min="777" max="777" width="12" customWidth="1"/>
    <col min="778" max="778" width="11" customWidth="1"/>
    <col min="779" max="779" width="31.7265625" customWidth="1"/>
    <col min="780" max="780" width="15.26953125" customWidth="1"/>
    <col min="1028" max="1028" width="9.54296875" customWidth="1"/>
    <col min="1029" max="1029" width="7.81640625" customWidth="1"/>
    <col min="1030" max="1030" width="8.1796875" customWidth="1"/>
    <col min="1031" max="1031" width="12" customWidth="1"/>
    <col min="1032" max="1032" width="11.26953125" bestFit="1" customWidth="1"/>
    <col min="1033" max="1033" width="12" customWidth="1"/>
    <col min="1034" max="1034" width="11" customWidth="1"/>
    <col min="1035" max="1035" width="31.7265625" customWidth="1"/>
    <col min="1036" max="1036" width="15.26953125" customWidth="1"/>
    <col min="1284" max="1284" width="9.54296875" customWidth="1"/>
    <col min="1285" max="1285" width="7.81640625" customWidth="1"/>
    <col min="1286" max="1286" width="8.1796875" customWidth="1"/>
    <col min="1287" max="1287" width="12" customWidth="1"/>
    <col min="1288" max="1288" width="11.26953125" bestFit="1" customWidth="1"/>
    <col min="1289" max="1289" width="12" customWidth="1"/>
    <col min="1290" max="1290" width="11" customWidth="1"/>
    <col min="1291" max="1291" width="31.7265625" customWidth="1"/>
    <col min="1292" max="1292" width="15.26953125" customWidth="1"/>
    <col min="1540" max="1540" width="9.54296875" customWidth="1"/>
    <col min="1541" max="1541" width="7.81640625" customWidth="1"/>
    <col min="1542" max="1542" width="8.1796875" customWidth="1"/>
    <col min="1543" max="1543" width="12" customWidth="1"/>
    <col min="1544" max="1544" width="11.26953125" bestFit="1" customWidth="1"/>
    <col min="1545" max="1545" width="12" customWidth="1"/>
    <col min="1546" max="1546" width="11" customWidth="1"/>
    <col min="1547" max="1547" width="31.7265625" customWidth="1"/>
    <col min="1548" max="1548" width="15.26953125" customWidth="1"/>
    <col min="1796" max="1796" width="9.54296875" customWidth="1"/>
    <col min="1797" max="1797" width="7.81640625" customWidth="1"/>
    <col min="1798" max="1798" width="8.1796875" customWidth="1"/>
    <col min="1799" max="1799" width="12" customWidth="1"/>
    <col min="1800" max="1800" width="11.26953125" bestFit="1" customWidth="1"/>
    <col min="1801" max="1801" width="12" customWidth="1"/>
    <col min="1802" max="1802" width="11" customWidth="1"/>
    <col min="1803" max="1803" width="31.7265625" customWidth="1"/>
    <col min="1804" max="1804" width="15.26953125" customWidth="1"/>
    <col min="2052" max="2052" width="9.54296875" customWidth="1"/>
    <col min="2053" max="2053" width="7.81640625" customWidth="1"/>
    <col min="2054" max="2054" width="8.1796875" customWidth="1"/>
    <col min="2055" max="2055" width="12" customWidth="1"/>
    <col min="2056" max="2056" width="11.26953125" bestFit="1" customWidth="1"/>
    <col min="2057" max="2057" width="12" customWidth="1"/>
    <col min="2058" max="2058" width="11" customWidth="1"/>
    <col min="2059" max="2059" width="31.7265625" customWidth="1"/>
    <col min="2060" max="2060" width="15.26953125" customWidth="1"/>
    <col min="2308" max="2308" width="9.54296875" customWidth="1"/>
    <col min="2309" max="2309" width="7.81640625" customWidth="1"/>
    <col min="2310" max="2310" width="8.1796875" customWidth="1"/>
    <col min="2311" max="2311" width="12" customWidth="1"/>
    <col min="2312" max="2312" width="11.26953125" bestFit="1" customWidth="1"/>
    <col min="2313" max="2313" width="12" customWidth="1"/>
    <col min="2314" max="2314" width="11" customWidth="1"/>
    <col min="2315" max="2315" width="31.7265625" customWidth="1"/>
    <col min="2316" max="2316" width="15.26953125" customWidth="1"/>
    <col min="2564" max="2564" width="9.54296875" customWidth="1"/>
    <col min="2565" max="2565" width="7.81640625" customWidth="1"/>
    <col min="2566" max="2566" width="8.1796875" customWidth="1"/>
    <col min="2567" max="2567" width="12" customWidth="1"/>
    <col min="2568" max="2568" width="11.26953125" bestFit="1" customWidth="1"/>
    <col min="2569" max="2569" width="12" customWidth="1"/>
    <col min="2570" max="2570" width="11" customWidth="1"/>
    <col min="2571" max="2571" width="31.7265625" customWidth="1"/>
    <col min="2572" max="2572" width="15.26953125" customWidth="1"/>
    <col min="2820" max="2820" width="9.54296875" customWidth="1"/>
    <col min="2821" max="2821" width="7.81640625" customWidth="1"/>
    <col min="2822" max="2822" width="8.1796875" customWidth="1"/>
    <col min="2823" max="2823" width="12" customWidth="1"/>
    <col min="2824" max="2824" width="11.26953125" bestFit="1" customWidth="1"/>
    <col min="2825" max="2825" width="12" customWidth="1"/>
    <col min="2826" max="2826" width="11" customWidth="1"/>
    <col min="2827" max="2827" width="31.7265625" customWidth="1"/>
    <col min="2828" max="2828" width="15.26953125" customWidth="1"/>
    <col min="3076" max="3076" width="9.54296875" customWidth="1"/>
    <col min="3077" max="3077" width="7.81640625" customWidth="1"/>
    <col min="3078" max="3078" width="8.1796875" customWidth="1"/>
    <col min="3079" max="3079" width="12" customWidth="1"/>
    <col min="3080" max="3080" width="11.26953125" bestFit="1" customWidth="1"/>
    <col min="3081" max="3081" width="12" customWidth="1"/>
    <col min="3082" max="3082" width="11" customWidth="1"/>
    <col min="3083" max="3083" width="31.7265625" customWidth="1"/>
    <col min="3084" max="3084" width="15.26953125" customWidth="1"/>
    <col min="3332" max="3332" width="9.54296875" customWidth="1"/>
    <col min="3333" max="3333" width="7.81640625" customWidth="1"/>
    <col min="3334" max="3334" width="8.1796875" customWidth="1"/>
    <col min="3335" max="3335" width="12" customWidth="1"/>
    <col min="3336" max="3336" width="11.26953125" bestFit="1" customWidth="1"/>
    <col min="3337" max="3337" width="12" customWidth="1"/>
    <col min="3338" max="3338" width="11" customWidth="1"/>
    <col min="3339" max="3339" width="31.7265625" customWidth="1"/>
    <col min="3340" max="3340" width="15.26953125" customWidth="1"/>
    <col min="3588" max="3588" width="9.54296875" customWidth="1"/>
    <col min="3589" max="3589" width="7.81640625" customWidth="1"/>
    <col min="3590" max="3590" width="8.1796875" customWidth="1"/>
    <col min="3591" max="3591" width="12" customWidth="1"/>
    <col min="3592" max="3592" width="11.26953125" bestFit="1" customWidth="1"/>
    <col min="3593" max="3593" width="12" customWidth="1"/>
    <col min="3594" max="3594" width="11" customWidth="1"/>
    <col min="3595" max="3595" width="31.7265625" customWidth="1"/>
    <col min="3596" max="3596" width="15.26953125" customWidth="1"/>
    <col min="3844" max="3844" width="9.54296875" customWidth="1"/>
    <col min="3845" max="3845" width="7.81640625" customWidth="1"/>
    <col min="3846" max="3846" width="8.1796875" customWidth="1"/>
    <col min="3847" max="3847" width="12" customWidth="1"/>
    <col min="3848" max="3848" width="11.26953125" bestFit="1" customWidth="1"/>
    <col min="3849" max="3849" width="12" customWidth="1"/>
    <col min="3850" max="3850" width="11" customWidth="1"/>
    <col min="3851" max="3851" width="31.7265625" customWidth="1"/>
    <col min="3852" max="3852" width="15.26953125" customWidth="1"/>
    <col min="4100" max="4100" width="9.54296875" customWidth="1"/>
    <col min="4101" max="4101" width="7.81640625" customWidth="1"/>
    <col min="4102" max="4102" width="8.1796875" customWidth="1"/>
    <col min="4103" max="4103" width="12" customWidth="1"/>
    <col min="4104" max="4104" width="11.26953125" bestFit="1" customWidth="1"/>
    <col min="4105" max="4105" width="12" customWidth="1"/>
    <col min="4106" max="4106" width="11" customWidth="1"/>
    <col min="4107" max="4107" width="31.7265625" customWidth="1"/>
    <col min="4108" max="4108" width="15.26953125" customWidth="1"/>
    <col min="4356" max="4356" width="9.54296875" customWidth="1"/>
    <col min="4357" max="4357" width="7.81640625" customWidth="1"/>
    <col min="4358" max="4358" width="8.1796875" customWidth="1"/>
    <col min="4359" max="4359" width="12" customWidth="1"/>
    <col min="4360" max="4360" width="11.26953125" bestFit="1" customWidth="1"/>
    <col min="4361" max="4361" width="12" customWidth="1"/>
    <col min="4362" max="4362" width="11" customWidth="1"/>
    <col min="4363" max="4363" width="31.7265625" customWidth="1"/>
    <col min="4364" max="4364" width="15.26953125" customWidth="1"/>
    <col min="4612" max="4612" width="9.54296875" customWidth="1"/>
    <col min="4613" max="4613" width="7.81640625" customWidth="1"/>
    <col min="4614" max="4614" width="8.1796875" customWidth="1"/>
    <col min="4615" max="4615" width="12" customWidth="1"/>
    <col min="4616" max="4616" width="11.26953125" bestFit="1" customWidth="1"/>
    <col min="4617" max="4617" width="12" customWidth="1"/>
    <col min="4618" max="4618" width="11" customWidth="1"/>
    <col min="4619" max="4619" width="31.7265625" customWidth="1"/>
    <col min="4620" max="4620" width="15.26953125" customWidth="1"/>
    <col min="4868" max="4868" width="9.54296875" customWidth="1"/>
    <col min="4869" max="4869" width="7.81640625" customWidth="1"/>
    <col min="4870" max="4870" width="8.1796875" customWidth="1"/>
    <col min="4871" max="4871" width="12" customWidth="1"/>
    <col min="4872" max="4872" width="11.26953125" bestFit="1" customWidth="1"/>
    <col min="4873" max="4873" width="12" customWidth="1"/>
    <col min="4874" max="4874" width="11" customWidth="1"/>
    <col min="4875" max="4875" width="31.7265625" customWidth="1"/>
    <col min="4876" max="4876" width="15.26953125" customWidth="1"/>
    <col min="5124" max="5124" width="9.54296875" customWidth="1"/>
    <col min="5125" max="5125" width="7.81640625" customWidth="1"/>
    <col min="5126" max="5126" width="8.1796875" customWidth="1"/>
    <col min="5127" max="5127" width="12" customWidth="1"/>
    <col min="5128" max="5128" width="11.26953125" bestFit="1" customWidth="1"/>
    <col min="5129" max="5129" width="12" customWidth="1"/>
    <col min="5130" max="5130" width="11" customWidth="1"/>
    <col min="5131" max="5131" width="31.7265625" customWidth="1"/>
    <col min="5132" max="5132" width="15.26953125" customWidth="1"/>
    <col min="5380" max="5380" width="9.54296875" customWidth="1"/>
    <col min="5381" max="5381" width="7.81640625" customWidth="1"/>
    <col min="5382" max="5382" width="8.1796875" customWidth="1"/>
    <col min="5383" max="5383" width="12" customWidth="1"/>
    <col min="5384" max="5384" width="11.26953125" bestFit="1" customWidth="1"/>
    <col min="5385" max="5385" width="12" customWidth="1"/>
    <col min="5386" max="5386" width="11" customWidth="1"/>
    <col min="5387" max="5387" width="31.7265625" customWidth="1"/>
    <col min="5388" max="5388" width="15.26953125" customWidth="1"/>
    <col min="5636" max="5636" width="9.54296875" customWidth="1"/>
    <col min="5637" max="5637" width="7.81640625" customWidth="1"/>
    <col min="5638" max="5638" width="8.1796875" customWidth="1"/>
    <col min="5639" max="5639" width="12" customWidth="1"/>
    <col min="5640" max="5640" width="11.26953125" bestFit="1" customWidth="1"/>
    <col min="5641" max="5641" width="12" customWidth="1"/>
    <col min="5642" max="5642" width="11" customWidth="1"/>
    <col min="5643" max="5643" width="31.7265625" customWidth="1"/>
    <col min="5644" max="5644" width="15.26953125" customWidth="1"/>
    <col min="5892" max="5892" width="9.54296875" customWidth="1"/>
    <col min="5893" max="5893" width="7.81640625" customWidth="1"/>
    <col min="5894" max="5894" width="8.1796875" customWidth="1"/>
    <col min="5895" max="5895" width="12" customWidth="1"/>
    <col min="5896" max="5896" width="11.26953125" bestFit="1" customWidth="1"/>
    <col min="5897" max="5897" width="12" customWidth="1"/>
    <col min="5898" max="5898" width="11" customWidth="1"/>
    <col min="5899" max="5899" width="31.7265625" customWidth="1"/>
    <col min="5900" max="5900" width="15.26953125" customWidth="1"/>
    <col min="6148" max="6148" width="9.54296875" customWidth="1"/>
    <col min="6149" max="6149" width="7.81640625" customWidth="1"/>
    <col min="6150" max="6150" width="8.1796875" customWidth="1"/>
    <col min="6151" max="6151" width="12" customWidth="1"/>
    <col min="6152" max="6152" width="11.26953125" bestFit="1" customWidth="1"/>
    <col min="6153" max="6153" width="12" customWidth="1"/>
    <col min="6154" max="6154" width="11" customWidth="1"/>
    <col min="6155" max="6155" width="31.7265625" customWidth="1"/>
    <col min="6156" max="6156" width="15.26953125" customWidth="1"/>
    <col min="6404" max="6404" width="9.54296875" customWidth="1"/>
    <col min="6405" max="6405" width="7.81640625" customWidth="1"/>
    <col min="6406" max="6406" width="8.1796875" customWidth="1"/>
    <col min="6407" max="6407" width="12" customWidth="1"/>
    <col min="6408" max="6408" width="11.26953125" bestFit="1" customWidth="1"/>
    <col min="6409" max="6409" width="12" customWidth="1"/>
    <col min="6410" max="6410" width="11" customWidth="1"/>
    <col min="6411" max="6411" width="31.7265625" customWidth="1"/>
    <col min="6412" max="6412" width="15.26953125" customWidth="1"/>
    <col min="6660" max="6660" width="9.54296875" customWidth="1"/>
    <col min="6661" max="6661" width="7.81640625" customWidth="1"/>
    <col min="6662" max="6662" width="8.1796875" customWidth="1"/>
    <col min="6663" max="6663" width="12" customWidth="1"/>
    <col min="6664" max="6664" width="11.26953125" bestFit="1" customWidth="1"/>
    <col min="6665" max="6665" width="12" customWidth="1"/>
    <col min="6666" max="6666" width="11" customWidth="1"/>
    <col min="6667" max="6667" width="31.7265625" customWidth="1"/>
    <col min="6668" max="6668" width="15.26953125" customWidth="1"/>
    <col min="6916" max="6916" width="9.54296875" customWidth="1"/>
    <col min="6917" max="6917" width="7.81640625" customWidth="1"/>
    <col min="6918" max="6918" width="8.1796875" customWidth="1"/>
    <col min="6919" max="6919" width="12" customWidth="1"/>
    <col min="6920" max="6920" width="11.26953125" bestFit="1" customWidth="1"/>
    <col min="6921" max="6921" width="12" customWidth="1"/>
    <col min="6922" max="6922" width="11" customWidth="1"/>
    <col min="6923" max="6923" width="31.7265625" customWidth="1"/>
    <col min="6924" max="6924" width="15.26953125" customWidth="1"/>
    <col min="7172" max="7172" width="9.54296875" customWidth="1"/>
    <col min="7173" max="7173" width="7.81640625" customWidth="1"/>
    <col min="7174" max="7174" width="8.1796875" customWidth="1"/>
    <col min="7175" max="7175" width="12" customWidth="1"/>
    <col min="7176" max="7176" width="11.26953125" bestFit="1" customWidth="1"/>
    <col min="7177" max="7177" width="12" customWidth="1"/>
    <col min="7178" max="7178" width="11" customWidth="1"/>
    <col min="7179" max="7179" width="31.7265625" customWidth="1"/>
    <col min="7180" max="7180" width="15.26953125" customWidth="1"/>
    <col min="7428" max="7428" width="9.54296875" customWidth="1"/>
    <col min="7429" max="7429" width="7.81640625" customWidth="1"/>
    <col min="7430" max="7430" width="8.1796875" customWidth="1"/>
    <col min="7431" max="7431" width="12" customWidth="1"/>
    <col min="7432" max="7432" width="11.26953125" bestFit="1" customWidth="1"/>
    <col min="7433" max="7433" width="12" customWidth="1"/>
    <col min="7434" max="7434" width="11" customWidth="1"/>
    <col min="7435" max="7435" width="31.7265625" customWidth="1"/>
    <col min="7436" max="7436" width="15.26953125" customWidth="1"/>
    <col min="7684" max="7684" width="9.54296875" customWidth="1"/>
    <col min="7685" max="7685" width="7.81640625" customWidth="1"/>
    <col min="7686" max="7686" width="8.1796875" customWidth="1"/>
    <col min="7687" max="7687" width="12" customWidth="1"/>
    <col min="7688" max="7688" width="11.26953125" bestFit="1" customWidth="1"/>
    <col min="7689" max="7689" width="12" customWidth="1"/>
    <col min="7690" max="7690" width="11" customWidth="1"/>
    <col min="7691" max="7691" width="31.7265625" customWidth="1"/>
    <col min="7692" max="7692" width="15.26953125" customWidth="1"/>
    <col min="7940" max="7940" width="9.54296875" customWidth="1"/>
    <col min="7941" max="7941" width="7.81640625" customWidth="1"/>
    <col min="7942" max="7942" width="8.1796875" customWidth="1"/>
    <col min="7943" max="7943" width="12" customWidth="1"/>
    <col min="7944" max="7944" width="11.26953125" bestFit="1" customWidth="1"/>
    <col min="7945" max="7945" width="12" customWidth="1"/>
    <col min="7946" max="7946" width="11" customWidth="1"/>
    <col min="7947" max="7947" width="31.7265625" customWidth="1"/>
    <col min="7948" max="7948" width="15.26953125" customWidth="1"/>
    <col min="8196" max="8196" width="9.54296875" customWidth="1"/>
    <col min="8197" max="8197" width="7.81640625" customWidth="1"/>
    <col min="8198" max="8198" width="8.1796875" customWidth="1"/>
    <col min="8199" max="8199" width="12" customWidth="1"/>
    <col min="8200" max="8200" width="11.26953125" bestFit="1" customWidth="1"/>
    <col min="8201" max="8201" width="12" customWidth="1"/>
    <col min="8202" max="8202" width="11" customWidth="1"/>
    <col min="8203" max="8203" width="31.7265625" customWidth="1"/>
    <col min="8204" max="8204" width="15.26953125" customWidth="1"/>
    <col min="8452" max="8452" width="9.54296875" customWidth="1"/>
    <col min="8453" max="8453" width="7.81640625" customWidth="1"/>
    <col min="8454" max="8454" width="8.1796875" customWidth="1"/>
    <col min="8455" max="8455" width="12" customWidth="1"/>
    <col min="8456" max="8456" width="11.26953125" bestFit="1" customWidth="1"/>
    <col min="8457" max="8457" width="12" customWidth="1"/>
    <col min="8458" max="8458" width="11" customWidth="1"/>
    <col min="8459" max="8459" width="31.7265625" customWidth="1"/>
    <col min="8460" max="8460" width="15.26953125" customWidth="1"/>
    <col min="8708" max="8708" width="9.54296875" customWidth="1"/>
    <col min="8709" max="8709" width="7.81640625" customWidth="1"/>
    <col min="8710" max="8710" width="8.1796875" customWidth="1"/>
    <col min="8711" max="8711" width="12" customWidth="1"/>
    <col min="8712" max="8712" width="11.26953125" bestFit="1" customWidth="1"/>
    <col min="8713" max="8713" width="12" customWidth="1"/>
    <col min="8714" max="8714" width="11" customWidth="1"/>
    <col min="8715" max="8715" width="31.7265625" customWidth="1"/>
    <col min="8716" max="8716" width="15.26953125" customWidth="1"/>
    <col min="8964" max="8964" width="9.54296875" customWidth="1"/>
    <col min="8965" max="8965" width="7.81640625" customWidth="1"/>
    <col min="8966" max="8966" width="8.1796875" customWidth="1"/>
    <col min="8967" max="8967" width="12" customWidth="1"/>
    <col min="8968" max="8968" width="11.26953125" bestFit="1" customWidth="1"/>
    <col min="8969" max="8969" width="12" customWidth="1"/>
    <col min="8970" max="8970" width="11" customWidth="1"/>
    <col min="8971" max="8971" width="31.7265625" customWidth="1"/>
    <col min="8972" max="8972" width="15.26953125" customWidth="1"/>
    <col min="9220" max="9220" width="9.54296875" customWidth="1"/>
    <col min="9221" max="9221" width="7.81640625" customWidth="1"/>
    <col min="9222" max="9222" width="8.1796875" customWidth="1"/>
    <col min="9223" max="9223" width="12" customWidth="1"/>
    <col min="9224" max="9224" width="11.26953125" bestFit="1" customWidth="1"/>
    <col min="9225" max="9225" width="12" customWidth="1"/>
    <col min="9226" max="9226" width="11" customWidth="1"/>
    <col min="9227" max="9227" width="31.7265625" customWidth="1"/>
    <col min="9228" max="9228" width="15.26953125" customWidth="1"/>
    <col min="9476" max="9476" width="9.54296875" customWidth="1"/>
    <col min="9477" max="9477" width="7.81640625" customWidth="1"/>
    <col min="9478" max="9478" width="8.1796875" customWidth="1"/>
    <col min="9479" max="9479" width="12" customWidth="1"/>
    <col min="9480" max="9480" width="11.26953125" bestFit="1" customWidth="1"/>
    <col min="9481" max="9481" width="12" customWidth="1"/>
    <col min="9482" max="9482" width="11" customWidth="1"/>
    <col min="9483" max="9483" width="31.7265625" customWidth="1"/>
    <col min="9484" max="9484" width="15.26953125" customWidth="1"/>
    <col min="9732" max="9732" width="9.54296875" customWidth="1"/>
    <col min="9733" max="9733" width="7.81640625" customWidth="1"/>
    <col min="9734" max="9734" width="8.1796875" customWidth="1"/>
    <col min="9735" max="9735" width="12" customWidth="1"/>
    <col min="9736" max="9736" width="11.26953125" bestFit="1" customWidth="1"/>
    <col min="9737" max="9737" width="12" customWidth="1"/>
    <col min="9738" max="9738" width="11" customWidth="1"/>
    <col min="9739" max="9739" width="31.7265625" customWidth="1"/>
    <col min="9740" max="9740" width="15.26953125" customWidth="1"/>
    <col min="9988" max="9988" width="9.54296875" customWidth="1"/>
    <col min="9989" max="9989" width="7.81640625" customWidth="1"/>
    <col min="9990" max="9990" width="8.1796875" customWidth="1"/>
    <col min="9991" max="9991" width="12" customWidth="1"/>
    <col min="9992" max="9992" width="11.26953125" bestFit="1" customWidth="1"/>
    <col min="9993" max="9993" width="12" customWidth="1"/>
    <col min="9994" max="9994" width="11" customWidth="1"/>
    <col min="9995" max="9995" width="31.7265625" customWidth="1"/>
    <col min="9996" max="9996" width="15.26953125" customWidth="1"/>
    <col min="10244" max="10244" width="9.54296875" customWidth="1"/>
    <col min="10245" max="10245" width="7.81640625" customWidth="1"/>
    <col min="10246" max="10246" width="8.1796875" customWidth="1"/>
    <col min="10247" max="10247" width="12" customWidth="1"/>
    <col min="10248" max="10248" width="11.26953125" bestFit="1" customWidth="1"/>
    <col min="10249" max="10249" width="12" customWidth="1"/>
    <col min="10250" max="10250" width="11" customWidth="1"/>
    <col min="10251" max="10251" width="31.7265625" customWidth="1"/>
    <col min="10252" max="10252" width="15.26953125" customWidth="1"/>
    <col min="10500" max="10500" width="9.54296875" customWidth="1"/>
    <col min="10501" max="10501" width="7.81640625" customWidth="1"/>
    <col min="10502" max="10502" width="8.1796875" customWidth="1"/>
    <col min="10503" max="10503" width="12" customWidth="1"/>
    <col min="10504" max="10504" width="11.26953125" bestFit="1" customWidth="1"/>
    <col min="10505" max="10505" width="12" customWidth="1"/>
    <col min="10506" max="10506" width="11" customWidth="1"/>
    <col min="10507" max="10507" width="31.7265625" customWidth="1"/>
    <col min="10508" max="10508" width="15.26953125" customWidth="1"/>
    <col min="10756" max="10756" width="9.54296875" customWidth="1"/>
    <col min="10757" max="10757" width="7.81640625" customWidth="1"/>
    <col min="10758" max="10758" width="8.1796875" customWidth="1"/>
    <col min="10759" max="10759" width="12" customWidth="1"/>
    <col min="10760" max="10760" width="11.26953125" bestFit="1" customWidth="1"/>
    <col min="10761" max="10761" width="12" customWidth="1"/>
    <col min="10762" max="10762" width="11" customWidth="1"/>
    <col min="10763" max="10763" width="31.7265625" customWidth="1"/>
    <col min="10764" max="10764" width="15.26953125" customWidth="1"/>
    <col min="11012" max="11012" width="9.54296875" customWidth="1"/>
    <col min="11013" max="11013" width="7.81640625" customWidth="1"/>
    <col min="11014" max="11014" width="8.1796875" customWidth="1"/>
    <col min="11015" max="11015" width="12" customWidth="1"/>
    <col min="11016" max="11016" width="11.26953125" bestFit="1" customWidth="1"/>
    <col min="11017" max="11017" width="12" customWidth="1"/>
    <col min="11018" max="11018" width="11" customWidth="1"/>
    <col min="11019" max="11019" width="31.7265625" customWidth="1"/>
    <col min="11020" max="11020" width="15.26953125" customWidth="1"/>
    <col min="11268" max="11268" width="9.54296875" customWidth="1"/>
    <col min="11269" max="11269" width="7.81640625" customWidth="1"/>
    <col min="11270" max="11270" width="8.1796875" customWidth="1"/>
    <col min="11271" max="11271" width="12" customWidth="1"/>
    <col min="11272" max="11272" width="11.26953125" bestFit="1" customWidth="1"/>
    <col min="11273" max="11273" width="12" customWidth="1"/>
    <col min="11274" max="11274" width="11" customWidth="1"/>
    <col min="11275" max="11275" width="31.7265625" customWidth="1"/>
    <col min="11276" max="11276" width="15.26953125" customWidth="1"/>
    <col min="11524" max="11524" width="9.54296875" customWidth="1"/>
    <col min="11525" max="11525" width="7.81640625" customWidth="1"/>
    <col min="11526" max="11526" width="8.1796875" customWidth="1"/>
    <col min="11527" max="11527" width="12" customWidth="1"/>
    <col min="11528" max="11528" width="11.26953125" bestFit="1" customWidth="1"/>
    <col min="11529" max="11529" width="12" customWidth="1"/>
    <col min="11530" max="11530" width="11" customWidth="1"/>
    <col min="11531" max="11531" width="31.7265625" customWidth="1"/>
    <col min="11532" max="11532" width="15.26953125" customWidth="1"/>
    <col min="11780" max="11780" width="9.54296875" customWidth="1"/>
    <col min="11781" max="11781" width="7.81640625" customWidth="1"/>
    <col min="11782" max="11782" width="8.1796875" customWidth="1"/>
    <col min="11783" max="11783" width="12" customWidth="1"/>
    <col min="11784" max="11784" width="11.26953125" bestFit="1" customWidth="1"/>
    <col min="11785" max="11785" width="12" customWidth="1"/>
    <col min="11786" max="11786" width="11" customWidth="1"/>
    <col min="11787" max="11787" width="31.7265625" customWidth="1"/>
    <col min="11788" max="11788" width="15.26953125" customWidth="1"/>
    <col min="12036" max="12036" width="9.54296875" customWidth="1"/>
    <col min="12037" max="12037" width="7.81640625" customWidth="1"/>
    <col min="12038" max="12038" width="8.1796875" customWidth="1"/>
    <col min="12039" max="12039" width="12" customWidth="1"/>
    <col min="12040" max="12040" width="11.26953125" bestFit="1" customWidth="1"/>
    <col min="12041" max="12041" width="12" customWidth="1"/>
    <col min="12042" max="12042" width="11" customWidth="1"/>
    <col min="12043" max="12043" width="31.7265625" customWidth="1"/>
    <col min="12044" max="12044" width="15.26953125" customWidth="1"/>
    <col min="12292" max="12292" width="9.54296875" customWidth="1"/>
    <col min="12293" max="12293" width="7.81640625" customWidth="1"/>
    <col min="12294" max="12294" width="8.1796875" customWidth="1"/>
    <col min="12295" max="12295" width="12" customWidth="1"/>
    <col min="12296" max="12296" width="11.26953125" bestFit="1" customWidth="1"/>
    <col min="12297" max="12297" width="12" customWidth="1"/>
    <col min="12298" max="12298" width="11" customWidth="1"/>
    <col min="12299" max="12299" width="31.7265625" customWidth="1"/>
    <col min="12300" max="12300" width="15.26953125" customWidth="1"/>
    <col min="12548" max="12548" width="9.54296875" customWidth="1"/>
    <col min="12549" max="12549" width="7.81640625" customWidth="1"/>
    <col min="12550" max="12550" width="8.1796875" customWidth="1"/>
    <col min="12551" max="12551" width="12" customWidth="1"/>
    <col min="12552" max="12552" width="11.26953125" bestFit="1" customWidth="1"/>
    <col min="12553" max="12553" width="12" customWidth="1"/>
    <col min="12554" max="12554" width="11" customWidth="1"/>
    <col min="12555" max="12555" width="31.7265625" customWidth="1"/>
    <col min="12556" max="12556" width="15.26953125" customWidth="1"/>
    <col min="12804" max="12804" width="9.54296875" customWidth="1"/>
    <col min="12805" max="12805" width="7.81640625" customWidth="1"/>
    <col min="12806" max="12806" width="8.1796875" customWidth="1"/>
    <col min="12807" max="12807" width="12" customWidth="1"/>
    <col min="12808" max="12808" width="11.26953125" bestFit="1" customWidth="1"/>
    <col min="12809" max="12809" width="12" customWidth="1"/>
    <col min="12810" max="12810" width="11" customWidth="1"/>
    <col min="12811" max="12811" width="31.7265625" customWidth="1"/>
    <col min="12812" max="12812" width="15.26953125" customWidth="1"/>
    <col min="13060" max="13060" width="9.54296875" customWidth="1"/>
    <col min="13061" max="13061" width="7.81640625" customWidth="1"/>
    <col min="13062" max="13062" width="8.1796875" customWidth="1"/>
    <col min="13063" max="13063" width="12" customWidth="1"/>
    <col min="13064" max="13064" width="11.26953125" bestFit="1" customWidth="1"/>
    <col min="13065" max="13065" width="12" customWidth="1"/>
    <col min="13066" max="13066" width="11" customWidth="1"/>
    <col min="13067" max="13067" width="31.7265625" customWidth="1"/>
    <col min="13068" max="13068" width="15.26953125" customWidth="1"/>
    <col min="13316" max="13316" width="9.54296875" customWidth="1"/>
    <col min="13317" max="13317" width="7.81640625" customWidth="1"/>
    <col min="13318" max="13318" width="8.1796875" customWidth="1"/>
    <col min="13319" max="13319" width="12" customWidth="1"/>
    <col min="13320" max="13320" width="11.26953125" bestFit="1" customWidth="1"/>
    <col min="13321" max="13321" width="12" customWidth="1"/>
    <col min="13322" max="13322" width="11" customWidth="1"/>
    <col min="13323" max="13323" width="31.7265625" customWidth="1"/>
    <col min="13324" max="13324" width="15.26953125" customWidth="1"/>
    <col min="13572" max="13572" width="9.54296875" customWidth="1"/>
    <col min="13573" max="13573" width="7.81640625" customWidth="1"/>
    <col min="13574" max="13574" width="8.1796875" customWidth="1"/>
    <col min="13575" max="13575" width="12" customWidth="1"/>
    <col min="13576" max="13576" width="11.26953125" bestFit="1" customWidth="1"/>
    <col min="13577" max="13577" width="12" customWidth="1"/>
    <col min="13578" max="13578" width="11" customWidth="1"/>
    <col min="13579" max="13579" width="31.7265625" customWidth="1"/>
    <col min="13580" max="13580" width="15.26953125" customWidth="1"/>
    <col min="13828" max="13828" width="9.54296875" customWidth="1"/>
    <col min="13829" max="13829" width="7.81640625" customWidth="1"/>
    <col min="13830" max="13830" width="8.1796875" customWidth="1"/>
    <col min="13831" max="13831" width="12" customWidth="1"/>
    <col min="13832" max="13832" width="11.26953125" bestFit="1" customWidth="1"/>
    <col min="13833" max="13833" width="12" customWidth="1"/>
    <col min="13834" max="13834" width="11" customWidth="1"/>
    <col min="13835" max="13835" width="31.7265625" customWidth="1"/>
    <col min="13836" max="13836" width="15.26953125" customWidth="1"/>
    <col min="14084" max="14084" width="9.54296875" customWidth="1"/>
    <col min="14085" max="14085" width="7.81640625" customWidth="1"/>
    <col min="14086" max="14086" width="8.1796875" customWidth="1"/>
    <col min="14087" max="14087" width="12" customWidth="1"/>
    <col min="14088" max="14088" width="11.26953125" bestFit="1" customWidth="1"/>
    <col min="14089" max="14089" width="12" customWidth="1"/>
    <col min="14090" max="14090" width="11" customWidth="1"/>
    <col min="14091" max="14091" width="31.7265625" customWidth="1"/>
    <col min="14092" max="14092" width="15.26953125" customWidth="1"/>
    <col min="14340" max="14340" width="9.54296875" customWidth="1"/>
    <col min="14341" max="14341" width="7.81640625" customWidth="1"/>
    <col min="14342" max="14342" width="8.1796875" customWidth="1"/>
    <col min="14343" max="14343" width="12" customWidth="1"/>
    <col min="14344" max="14344" width="11.26953125" bestFit="1" customWidth="1"/>
    <col min="14345" max="14345" width="12" customWidth="1"/>
    <col min="14346" max="14346" width="11" customWidth="1"/>
    <col min="14347" max="14347" width="31.7265625" customWidth="1"/>
    <col min="14348" max="14348" width="15.26953125" customWidth="1"/>
    <col min="14596" max="14596" width="9.54296875" customWidth="1"/>
    <col min="14597" max="14597" width="7.81640625" customWidth="1"/>
    <col min="14598" max="14598" width="8.1796875" customWidth="1"/>
    <col min="14599" max="14599" width="12" customWidth="1"/>
    <col min="14600" max="14600" width="11.26953125" bestFit="1" customWidth="1"/>
    <col min="14601" max="14601" width="12" customWidth="1"/>
    <col min="14602" max="14602" width="11" customWidth="1"/>
    <col min="14603" max="14603" width="31.7265625" customWidth="1"/>
    <col min="14604" max="14604" width="15.26953125" customWidth="1"/>
    <col min="14852" max="14852" width="9.54296875" customWidth="1"/>
    <col min="14853" max="14853" width="7.81640625" customWidth="1"/>
    <col min="14854" max="14854" width="8.1796875" customWidth="1"/>
    <col min="14855" max="14855" width="12" customWidth="1"/>
    <col min="14856" max="14856" width="11.26953125" bestFit="1" customWidth="1"/>
    <col min="14857" max="14857" width="12" customWidth="1"/>
    <col min="14858" max="14858" width="11" customWidth="1"/>
    <col min="14859" max="14859" width="31.7265625" customWidth="1"/>
    <col min="14860" max="14860" width="15.26953125" customWidth="1"/>
    <col min="15108" max="15108" width="9.54296875" customWidth="1"/>
    <col min="15109" max="15109" width="7.81640625" customWidth="1"/>
    <col min="15110" max="15110" width="8.1796875" customWidth="1"/>
    <col min="15111" max="15111" width="12" customWidth="1"/>
    <col min="15112" max="15112" width="11.26953125" bestFit="1" customWidth="1"/>
    <col min="15113" max="15113" width="12" customWidth="1"/>
    <col min="15114" max="15114" width="11" customWidth="1"/>
    <col min="15115" max="15115" width="31.7265625" customWidth="1"/>
    <col min="15116" max="15116" width="15.26953125" customWidth="1"/>
    <col min="15364" max="15364" width="9.54296875" customWidth="1"/>
    <col min="15365" max="15365" width="7.81640625" customWidth="1"/>
    <col min="15366" max="15366" width="8.1796875" customWidth="1"/>
    <col min="15367" max="15367" width="12" customWidth="1"/>
    <col min="15368" max="15368" width="11.26953125" bestFit="1" customWidth="1"/>
    <col min="15369" max="15369" width="12" customWidth="1"/>
    <col min="15370" max="15370" width="11" customWidth="1"/>
    <col min="15371" max="15371" width="31.7265625" customWidth="1"/>
    <col min="15372" max="15372" width="15.26953125" customWidth="1"/>
    <col min="15620" max="15620" width="9.54296875" customWidth="1"/>
    <col min="15621" max="15621" width="7.81640625" customWidth="1"/>
    <col min="15622" max="15622" width="8.1796875" customWidth="1"/>
    <col min="15623" max="15623" width="12" customWidth="1"/>
    <col min="15624" max="15624" width="11.26953125" bestFit="1" customWidth="1"/>
    <col min="15625" max="15625" width="12" customWidth="1"/>
    <col min="15626" max="15626" width="11" customWidth="1"/>
    <col min="15627" max="15627" width="31.7265625" customWidth="1"/>
    <col min="15628" max="15628" width="15.26953125" customWidth="1"/>
    <col min="15876" max="15876" width="9.54296875" customWidth="1"/>
    <col min="15877" max="15877" width="7.81640625" customWidth="1"/>
    <col min="15878" max="15878" width="8.1796875" customWidth="1"/>
    <col min="15879" max="15879" width="12" customWidth="1"/>
    <col min="15880" max="15880" width="11.26953125" bestFit="1" customWidth="1"/>
    <col min="15881" max="15881" width="12" customWidth="1"/>
    <col min="15882" max="15882" width="11" customWidth="1"/>
    <col min="15883" max="15883" width="31.7265625" customWidth="1"/>
    <col min="15884" max="15884" width="15.26953125" customWidth="1"/>
    <col min="16132" max="16132" width="9.54296875" customWidth="1"/>
    <col min="16133" max="16133" width="7.81640625" customWidth="1"/>
    <col min="16134" max="16134" width="8.1796875" customWidth="1"/>
    <col min="16135" max="16135" width="12" customWidth="1"/>
    <col min="16136" max="16136" width="11.26953125" bestFit="1" customWidth="1"/>
    <col min="16137" max="16137" width="12" customWidth="1"/>
    <col min="16138" max="16138" width="11" customWidth="1"/>
    <col min="16139" max="16139" width="31.7265625" customWidth="1"/>
    <col min="16140" max="16140" width="15.26953125" customWidth="1"/>
  </cols>
  <sheetData>
    <row r="1" spans="1:13" x14ac:dyDescent="0.35">
      <c r="J1" s="56">
        <f>SUBTOTAL(9,J3:J4)</f>
        <v>1297048</v>
      </c>
    </row>
    <row r="2" spans="1:13" s="54" customFormat="1" ht="29" x14ac:dyDescent="0.35">
      <c r="A2" s="53" t="s">
        <v>40</v>
      </c>
      <c r="B2" s="53" t="s">
        <v>41</v>
      </c>
      <c r="C2" s="53" t="s">
        <v>42</v>
      </c>
      <c r="D2" s="53" t="s">
        <v>43</v>
      </c>
      <c r="E2" s="53" t="s">
        <v>64</v>
      </c>
      <c r="F2" s="57" t="s">
        <v>65</v>
      </c>
      <c r="G2" s="53" t="s">
        <v>44</v>
      </c>
      <c r="H2" s="53" t="s">
        <v>45</v>
      </c>
      <c r="I2" s="53" t="s">
        <v>46</v>
      </c>
      <c r="J2" s="55" t="s">
        <v>47</v>
      </c>
      <c r="K2" s="53" t="s">
        <v>48</v>
      </c>
      <c r="L2" s="53" t="s">
        <v>49</v>
      </c>
      <c r="M2" s="53" t="s">
        <v>50</v>
      </c>
    </row>
    <row r="3" spans="1:13" x14ac:dyDescent="0.35">
      <c r="A3" s="28">
        <v>892000501</v>
      </c>
      <c r="B3" s="18" t="s">
        <v>51</v>
      </c>
      <c r="C3" s="28" t="s">
        <v>52</v>
      </c>
      <c r="D3" s="36">
        <v>64163</v>
      </c>
      <c r="E3" s="36" t="s">
        <v>66</v>
      </c>
      <c r="F3" s="36" t="s">
        <v>67</v>
      </c>
      <c r="G3" s="19">
        <v>44270</v>
      </c>
      <c r="H3" s="19">
        <v>44291</v>
      </c>
      <c r="I3" s="37">
        <v>18318142</v>
      </c>
      <c r="J3" s="33">
        <v>454576</v>
      </c>
      <c r="K3" s="38" t="s">
        <v>53</v>
      </c>
      <c r="L3" s="39" t="s">
        <v>54</v>
      </c>
      <c r="M3" s="39" t="s">
        <v>55</v>
      </c>
    </row>
    <row r="4" spans="1:13" x14ac:dyDescent="0.35">
      <c r="A4" s="28">
        <v>892000501</v>
      </c>
      <c r="B4" s="18" t="s">
        <v>51</v>
      </c>
      <c r="C4" s="28" t="s">
        <v>52</v>
      </c>
      <c r="D4" s="36">
        <v>64164</v>
      </c>
      <c r="E4" s="36" t="s">
        <v>68</v>
      </c>
      <c r="F4" s="36" t="s">
        <v>69</v>
      </c>
      <c r="G4" s="19">
        <v>44270</v>
      </c>
      <c r="H4" s="19">
        <v>44364</v>
      </c>
      <c r="I4" s="37">
        <v>842472</v>
      </c>
      <c r="J4" s="33">
        <v>842472</v>
      </c>
      <c r="K4" s="38" t="s">
        <v>56</v>
      </c>
      <c r="L4" s="39" t="s">
        <v>54</v>
      </c>
      <c r="M4" s="39" t="s">
        <v>55</v>
      </c>
    </row>
  </sheetData>
  <dataValidations count="1">
    <dataValidation type="whole" operator="greaterThan" allowBlank="1" showInputMessage="1" showErrorMessage="1" errorTitle="DATO ERRADO" error="El valor debe ser diferente de cero" sqref="I1:J1048576 JE1:JF1048576 TA1:TB1048576 ACW1:ACX1048576 AMS1:AMT1048576 AWO1:AWP1048576 BGK1:BGL1048576 BQG1:BQH1048576 CAC1:CAD1048576 CJY1:CJZ1048576 CTU1:CTV1048576 DDQ1:DDR1048576 DNM1:DNN1048576 DXI1:DXJ1048576 EHE1:EHF1048576 ERA1:ERB1048576 FAW1:FAX1048576 FKS1:FKT1048576 FUO1:FUP1048576 GEK1:GEL1048576 GOG1:GOH1048576 GYC1:GYD1048576 HHY1:HHZ1048576 HRU1:HRV1048576 IBQ1:IBR1048576 ILM1:ILN1048576 IVI1:IVJ1048576 JFE1:JFF1048576 JPA1:JPB1048576 JYW1:JYX1048576 KIS1:KIT1048576 KSO1:KSP1048576 LCK1:LCL1048576 LMG1:LMH1048576 LWC1:LWD1048576 MFY1:MFZ1048576 MPU1:MPV1048576 MZQ1:MZR1048576 NJM1:NJN1048576 NTI1:NTJ1048576 ODE1:ODF1048576 ONA1:ONB1048576 OWW1:OWX1048576 PGS1:PGT1048576 PQO1:PQP1048576 QAK1:QAL1048576 QKG1:QKH1048576 QUC1:QUD1048576 RDY1:RDZ1048576 RNU1:RNV1048576 RXQ1:RXR1048576 SHM1:SHN1048576 SRI1:SRJ1048576 TBE1:TBF1048576 TLA1:TLB1048576 TUW1:TUX1048576 UES1:UET1048576 UOO1:UOP1048576 UYK1:UYL1048576 VIG1:VIH1048576 VSC1:VSD1048576 WBY1:WBZ1048576 WLU1:WLV1048576 WVQ1:WVR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ESTADO DE CARTERA HDV</vt:lpstr>
      <vt:lpstr>INFO IPS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FINANCIERA15 F15.</dc:creator>
  <cp:lastModifiedBy>Paola Andrea Jimenez Prado</cp:lastModifiedBy>
  <cp:lastPrinted>2023-05-15T20:39:46Z</cp:lastPrinted>
  <dcterms:created xsi:type="dcterms:W3CDTF">2019-04-08T15:50:59Z</dcterms:created>
  <dcterms:modified xsi:type="dcterms:W3CDTF">2024-12-04T21:49:15Z</dcterms:modified>
</cp:coreProperties>
</file>